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159DBFE0-E08A-4BB8-B056-4494117DA6F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анкетне меню" sheetId="7" r:id="rId1"/>
    <sheet name="Аркуш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7" l="1"/>
  <c r="E26" i="7"/>
  <c r="F27" i="7"/>
  <c r="F26" i="7"/>
  <c r="F10" i="7" l="1"/>
  <c r="E10" i="7"/>
  <c r="F9" i="7" l="1"/>
  <c r="E9" i="7"/>
  <c r="E55" i="8"/>
  <c r="F48" i="8"/>
  <c r="E52" i="8" s="1"/>
  <c r="E48" i="8"/>
  <c r="F47" i="8"/>
  <c r="E47" i="8"/>
  <c r="F46" i="8"/>
  <c r="E46" i="8"/>
  <c r="F45" i="8"/>
  <c r="E45" i="8"/>
  <c r="F44" i="8"/>
  <c r="E44" i="8"/>
  <c r="F43" i="8"/>
  <c r="E43" i="8"/>
  <c r="F42" i="8"/>
  <c r="E42" i="8"/>
  <c r="F41" i="8"/>
  <c r="E41" i="8"/>
  <c r="F40" i="8"/>
  <c r="E40" i="8"/>
  <c r="F39" i="8"/>
  <c r="E39" i="8"/>
  <c r="F38" i="8"/>
  <c r="E38" i="8"/>
  <c r="F36" i="8"/>
  <c r="E36" i="8"/>
  <c r="F35" i="8"/>
  <c r="E35" i="8"/>
  <c r="F33" i="8"/>
  <c r="E33" i="8"/>
  <c r="F32" i="8"/>
  <c r="E32" i="8"/>
  <c r="F31" i="8"/>
  <c r="E31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8" i="8"/>
  <c r="E18" i="8"/>
  <c r="F17" i="8"/>
  <c r="E17" i="8"/>
  <c r="F16" i="8"/>
  <c r="E16" i="8"/>
  <c r="F15" i="8"/>
  <c r="E15" i="8"/>
  <c r="F14" i="8"/>
  <c r="E14" i="8"/>
  <c r="F12" i="8"/>
  <c r="E12" i="8"/>
  <c r="F11" i="8"/>
  <c r="E11" i="8"/>
  <c r="F10" i="8"/>
  <c r="E10" i="8"/>
  <c r="F9" i="8"/>
  <c r="E9" i="8"/>
  <c r="F8" i="8"/>
  <c r="E8" i="8"/>
  <c r="F6" i="8"/>
  <c r="E6" i="8"/>
  <c r="F5" i="8"/>
  <c r="E5" i="8"/>
  <c r="F4" i="8"/>
  <c r="E4" i="8"/>
  <c r="F122" i="7"/>
  <c r="F123" i="7"/>
  <c r="F124" i="7"/>
  <c r="F125" i="7"/>
  <c r="F126" i="7"/>
  <c r="F127" i="7"/>
  <c r="F128" i="7"/>
  <c r="F129" i="7"/>
  <c r="F130" i="7"/>
  <c r="E50" i="8" l="1"/>
  <c r="E49" i="8"/>
  <c r="E124" i="7"/>
  <c r="E125" i="7"/>
  <c r="E126" i="7"/>
  <c r="E96" i="7" l="1"/>
  <c r="E8" i="7" l="1"/>
  <c r="F32" i="7"/>
  <c r="E32" i="7"/>
  <c r="F38" i="7"/>
  <c r="E38" i="7"/>
  <c r="E33" i="7"/>
  <c r="E18" i="7"/>
  <c r="E20" i="7"/>
  <c r="E21" i="7"/>
  <c r="E11" i="7"/>
  <c r="E12" i="7"/>
  <c r="E13" i="7"/>
  <c r="E15" i="7"/>
  <c r="F12" i="7"/>
  <c r="F8" i="7" l="1"/>
  <c r="F138" i="7" l="1"/>
  <c r="E138" i="7"/>
  <c r="F137" i="7"/>
  <c r="E137" i="7"/>
  <c r="F136" i="7"/>
  <c r="E136" i="7"/>
  <c r="F135" i="7"/>
  <c r="E135" i="7"/>
  <c r="F134" i="7"/>
  <c r="E134" i="7"/>
  <c r="F133" i="7"/>
  <c r="E133" i="7"/>
  <c r="F132" i="7"/>
  <c r="E132" i="7"/>
  <c r="E130" i="7"/>
  <c r="E129" i="7"/>
  <c r="E128" i="7"/>
  <c r="E127" i="7"/>
  <c r="E123" i="7"/>
  <c r="E122" i="7"/>
  <c r="F120" i="7"/>
  <c r="E120" i="7"/>
  <c r="F119" i="7"/>
  <c r="E119" i="7"/>
  <c r="F118" i="7"/>
  <c r="E118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7" i="7"/>
  <c r="E107" i="7"/>
  <c r="F106" i="7"/>
  <c r="E106" i="7"/>
  <c r="F105" i="7"/>
  <c r="E105" i="7"/>
  <c r="F104" i="7"/>
  <c r="E104" i="7"/>
  <c r="F103" i="7"/>
  <c r="E103" i="7"/>
  <c r="E101" i="7"/>
  <c r="F100" i="7"/>
  <c r="E100" i="7"/>
  <c r="F91" i="7"/>
  <c r="E91" i="7"/>
  <c r="F92" i="7"/>
  <c r="E92" i="7"/>
  <c r="F99" i="7"/>
  <c r="E99" i="7"/>
  <c r="F98" i="7"/>
  <c r="E98" i="7"/>
  <c r="F97" i="7"/>
  <c r="E97" i="7"/>
  <c r="F95" i="7"/>
  <c r="E95" i="7"/>
  <c r="F94" i="7"/>
  <c r="E94" i="7"/>
  <c r="F93" i="7"/>
  <c r="E93" i="7"/>
  <c r="F89" i="7"/>
  <c r="E89" i="7"/>
  <c r="F88" i="7"/>
  <c r="E88" i="7"/>
  <c r="F87" i="7"/>
  <c r="E87" i="7"/>
  <c r="F86" i="7"/>
  <c r="E86" i="7"/>
  <c r="E85" i="7"/>
  <c r="F84" i="7"/>
  <c r="E84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4" i="7"/>
  <c r="E74" i="7"/>
  <c r="F73" i="7"/>
  <c r="E73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1" i="7"/>
  <c r="E61" i="7"/>
  <c r="F60" i="7"/>
  <c r="E60" i="7"/>
  <c r="F59" i="7"/>
  <c r="E59" i="7"/>
  <c r="F58" i="7"/>
  <c r="E58" i="7"/>
  <c r="E57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6" i="7"/>
  <c r="E46" i="7"/>
  <c r="F45" i="7"/>
  <c r="E45" i="7"/>
  <c r="F44" i="7"/>
  <c r="E44" i="7"/>
  <c r="F43" i="7"/>
  <c r="E43" i="7"/>
  <c r="F42" i="7"/>
  <c r="E42" i="7"/>
  <c r="F41" i="7"/>
  <c r="E41" i="7"/>
  <c r="F36" i="7"/>
  <c r="E36" i="7"/>
  <c r="F39" i="7"/>
  <c r="E39" i="7"/>
  <c r="F34" i="7"/>
  <c r="E34" i="7"/>
  <c r="F29" i="7"/>
  <c r="E29" i="7"/>
  <c r="F31" i="7"/>
  <c r="E31" i="7"/>
  <c r="F37" i="7"/>
  <c r="E37" i="7"/>
  <c r="F35" i="7"/>
  <c r="E35" i="7"/>
  <c r="F30" i="7"/>
  <c r="E30" i="7"/>
  <c r="F25" i="7"/>
  <c r="E25" i="7"/>
  <c r="F24" i="7"/>
  <c r="E24" i="7"/>
  <c r="F23" i="7"/>
  <c r="E23" i="7"/>
  <c r="F22" i="7"/>
  <c r="E22" i="7"/>
  <c r="F17" i="7"/>
  <c r="E17" i="7"/>
  <c r="F16" i="7"/>
  <c r="E16" i="7"/>
  <c r="F7" i="7"/>
  <c r="E7" i="7"/>
  <c r="F19" i="7"/>
  <c r="E19" i="7"/>
  <c r="F15" i="7"/>
  <c r="F13" i="7"/>
  <c r="F11" i="7"/>
  <c r="F21" i="7"/>
  <c r="F20" i="7"/>
  <c r="F18" i="7"/>
  <c r="F33" i="7"/>
  <c r="E139" i="7" l="1"/>
  <c r="E140" i="7" s="1"/>
  <c r="F141" i="7"/>
  <c r="E143" i="7" s="1"/>
  <c r="E141" i="7" l="1"/>
  <c r="E144" i="7" s="1"/>
</calcChain>
</file>

<file path=xl/sharedStrings.xml><?xml version="1.0" encoding="utf-8"?>
<sst xmlns="http://schemas.openxmlformats.org/spreadsheetml/2006/main" count="205" uniqueCount="198">
  <si>
    <t>САЛАТИ</t>
  </si>
  <si>
    <t>СОЛІННЯ, МАРИНАДИ, КВАШЕННЯ</t>
  </si>
  <si>
    <t>Помідори з діжки</t>
  </si>
  <si>
    <t>ГАРЯЧІ ЗАКУСКИ</t>
  </si>
  <si>
    <t>ГАРНІРИ</t>
  </si>
  <si>
    <t>Пампушки з часниковою підливкою</t>
  </si>
  <si>
    <t>Узвар з яблук, груш, слив, абрикос</t>
  </si>
  <si>
    <t>СОЛОДКІ СТРАВИ ТА ДЕСЕРТИ</t>
  </si>
  <si>
    <t>Вага, гр</t>
  </si>
  <si>
    <t>Ціна, грн.</t>
  </si>
  <si>
    <t>ХЛІБ</t>
  </si>
  <si>
    <t>Обслуговування 10 %</t>
  </si>
  <si>
    <t>Всього за замовленням</t>
  </si>
  <si>
    <t>Сума, грн</t>
  </si>
  <si>
    <t xml:space="preserve">  ХОЛОДНІ ЗАКУСКИ</t>
  </si>
  <si>
    <t>К-сть</t>
  </si>
  <si>
    <t>СОУСИ</t>
  </si>
  <si>
    <t>Томатний (від 3 порцій)</t>
  </si>
  <si>
    <t>Кисло-солодкий (від 3 порцій)</t>
  </si>
  <si>
    <t>Тартар (від 3 порцій)</t>
  </si>
  <si>
    <t>Гірчиця</t>
  </si>
  <si>
    <t>Хрін</t>
  </si>
  <si>
    <t>Гавайська (сир, курка, кукурудза, ананаси, соус)</t>
  </si>
  <si>
    <t>Капуста квашена</t>
  </si>
  <si>
    <t>Вишневий пиріг</t>
  </si>
  <si>
    <t>Вихід, гр</t>
  </si>
  <si>
    <t>ГАРЯЧІ СТРАВИ З РИБИ</t>
  </si>
  <si>
    <t>Хек тушкований з овочами</t>
  </si>
  <si>
    <t>ГАРЯЧІ СТРАВИ З М`ЯСА</t>
  </si>
  <si>
    <t>Кетчуп</t>
  </si>
  <si>
    <t>Майонез</t>
  </si>
  <si>
    <t>Сметана</t>
  </si>
  <si>
    <t>НАПОЇ</t>
  </si>
  <si>
    <t>Яблучний пиріг</t>
  </si>
  <si>
    <t>Овочі-гриль</t>
  </si>
  <si>
    <t xml:space="preserve">Кількість осіб </t>
  </si>
  <si>
    <t>Наполеон  (на вагу)</t>
  </si>
  <si>
    <t>тел.099-600-8-500
info@etno-selo.com.ua
www.etno-selo.com.ua</t>
  </si>
  <si>
    <t>ДОДАТОК ДО МЛИНЦІВ ТА ВАРЕНИКІВ</t>
  </si>
  <si>
    <t>Мед</t>
  </si>
  <si>
    <t>Короп смажений з цибулею 250/50</t>
  </si>
  <si>
    <t>Огірочки з діжки</t>
  </si>
  <si>
    <t>Хліб домашній з печі бездріждьовий</t>
  </si>
  <si>
    <t>4 сири (моцарела, твердий сир, дор блю, пармезан, прованські трави)</t>
  </si>
  <si>
    <t>Вартість на особу, грн</t>
  </si>
  <si>
    <t>Вихід на особу, г</t>
  </si>
  <si>
    <t>Шоколадний (на вагу)</t>
  </si>
  <si>
    <t>Медовик (на вагу)</t>
  </si>
  <si>
    <t>Чізкейк (на вагу)</t>
  </si>
  <si>
    <t>Брускета з авокадо та помідорами та соусом песто (2 штуки)</t>
  </si>
  <si>
    <t>Брускета з червоною рибою, авокадо та сиром філадельфія (2 штуки)</t>
  </si>
  <si>
    <t>Медальйони з телятини під вишневим соусом на овочевій подушці 200/50/50</t>
  </si>
  <si>
    <t>Разом, грн</t>
  </si>
  <si>
    <t>Фрукти сезонні (на вагу)</t>
  </si>
  <si>
    <t>Мінеральна вода "Моршинська"</t>
  </si>
  <si>
    <t>Брускета з ніжною яловичиною, медово гірчичним соусом, в'яленими томатами та руколою (2 штуки)</t>
  </si>
  <si>
    <t>Дата:</t>
  </si>
  <si>
    <t>Мінеральна вода "Поляна квасова" (скло)</t>
  </si>
  <si>
    <t>Ім'я, номер телефону, ел. пошта замовника:</t>
  </si>
  <si>
    <t>Лаваш з сиром сулугуні</t>
  </si>
  <si>
    <t>Хлібна корзина</t>
  </si>
  <si>
    <t>Рум'яна домашня ковбаска з гірчицею 150/30</t>
  </si>
  <si>
    <t>Щука фарширована (від 2 кг)</t>
  </si>
  <si>
    <t>Рибна тарілка власного посолу (лосось, масляна, скумбрія)</t>
  </si>
  <si>
    <t xml:space="preserve">Курячі крильця з кунжутом </t>
  </si>
  <si>
    <t>Кров'яночка з салом зі шкварками на пательні</t>
  </si>
  <si>
    <t>Маргарита (сир, помідори, прованські трави,соус)</t>
  </si>
  <si>
    <t>Мясна (сир, салямі, шинка, курка, перець солодкий, прованські трави,соус)</t>
  </si>
  <si>
    <t>Салямі (сир, салямі, ковбаски мисливські, маслини, цибуля, прованські трави, соус)</t>
  </si>
  <si>
    <t>Соковита куряча грудинка в медовому соусі з карамелізованими яблуками (150/100)</t>
  </si>
  <si>
    <t>Дорадо на дровах  (на вагу)</t>
  </si>
  <si>
    <t>Скумбрія на дровах (ціла рибка) (на вагу)</t>
  </si>
  <si>
    <t>Шашлик на вуглях з птиці з помідорним соусом</t>
  </si>
  <si>
    <t>Шашлик на вуглях з телятини з помідрним соусом</t>
  </si>
  <si>
    <t>Шашлик на вуглях зі свинини з помідорним соусом</t>
  </si>
  <si>
    <t>Грецький (свіжі овочі та сир фета)</t>
  </si>
  <si>
    <t>Цезар (мікс салату, курка, бекон, помідор чері, перепелині яйця, пармезан, сухарики)</t>
  </si>
  <si>
    <t>Картопля по-селянськи з часничком</t>
  </si>
  <si>
    <t>Золотиста картопля фрі з кетчупом</t>
  </si>
  <si>
    <t>Ніжна товчена картопля</t>
  </si>
  <si>
    <t>Печеня по-карпатськи (картопля, свинина, гриби, сметанний соус) (від 3 порцій)</t>
  </si>
  <si>
    <t>Свинячі реберця запечені в апельсиново-медовому соусі (від 3 порцій)</t>
  </si>
  <si>
    <t>тел.099-600-8-500, info@etno-selo.com.ua, www.etno-selo.com.ua</t>
  </si>
  <si>
    <t>Назва</t>
  </si>
  <si>
    <t>Об'єм / мл</t>
  </si>
  <si>
    <t>Вихід, мл</t>
  </si>
  <si>
    <t xml:space="preserve"> Ігристі вина</t>
  </si>
  <si>
    <t xml:space="preserve">Білі вина </t>
  </si>
  <si>
    <t>Алазанська долина /Грузія, напівсолодке</t>
  </si>
  <si>
    <t>Червоні вина</t>
  </si>
  <si>
    <t>Горілка</t>
  </si>
  <si>
    <t>Фінляндія</t>
  </si>
  <si>
    <t>Гетьман Айс</t>
  </si>
  <si>
    <t>Віскі</t>
  </si>
  <si>
    <t>Джемісон</t>
  </si>
  <si>
    <t>Джек Деніелс</t>
  </si>
  <si>
    <t>Бренді</t>
  </si>
  <si>
    <t>Cork Fee</t>
  </si>
  <si>
    <t>Власні напої (за пляшку)</t>
  </si>
  <si>
    <t>Обслуговування 10%</t>
  </si>
  <si>
    <t>Кількість осіб</t>
  </si>
  <si>
    <t>Вихід на особу, мл</t>
  </si>
  <si>
    <t>Старий Кахеті 5*</t>
  </si>
  <si>
    <t xml:space="preserve">Пиво </t>
  </si>
  <si>
    <t xml:space="preserve">Stella Artua світле розл. </t>
  </si>
  <si>
    <t>Leffe brun темне розл.</t>
  </si>
  <si>
    <t>Вертуни м’ясні з грибами та бринзою (від 3 порцій)</t>
  </si>
  <si>
    <t>Голубці з м'ясом та рисом  (від 5 порцій)</t>
  </si>
  <si>
    <t>Баклажани мариновані</t>
  </si>
  <si>
    <r>
      <t xml:space="preserve">МЛИНЦІ </t>
    </r>
    <r>
      <rPr>
        <b/>
        <sz val="20"/>
        <rFont val="Times New Roman"/>
        <family val="1"/>
        <charset val="204"/>
      </rPr>
      <t>«Козацьке коло»</t>
    </r>
  </si>
  <si>
    <t>Українські роли 
(млинець з сиром Каліфорнія, слабосолоним лососем та зеленню) від 3 порцій</t>
  </si>
  <si>
    <t>Заливний язик (від 3 порцій)</t>
  </si>
  <si>
    <t xml:space="preserve">Ціна </t>
  </si>
  <si>
    <t xml:space="preserve">Вартість </t>
  </si>
  <si>
    <t>Stella Artua пляшкове</t>
  </si>
  <si>
    <t>Брускета з хамоном, в'яленими томатами, руколою,  та пармезаном  (2 штуки)</t>
  </si>
  <si>
    <t>Форшмак з тостами з темного хліба</t>
  </si>
  <si>
    <t>Запечений бурячок з руколою, в'яленими помідорами, кедровими горішками, сиром пармезан під гірчичним соусом</t>
  </si>
  <si>
    <t>Форель закарпатська з пряними травами</t>
  </si>
  <si>
    <t>З капустою і смаженою цибулькою та сметаною</t>
  </si>
  <si>
    <t>З картоплею та зеленню і смаженою цибулькою та сметаною</t>
  </si>
  <si>
    <t>З картоплею та грибами і  смаженою цибулькою та сметаною</t>
  </si>
  <si>
    <t xml:space="preserve">З маком та сметаною </t>
  </si>
  <si>
    <t>З курочкою та грибами зі сметаною</t>
  </si>
  <si>
    <t xml:space="preserve">Із солодким сиром та родзинками зі сметано </t>
  </si>
  <si>
    <t xml:space="preserve">З яблуками та  сметаною </t>
  </si>
  <si>
    <t>Камамбер гриль зі смородиновим соусом</t>
  </si>
  <si>
    <t xml:space="preserve">ВАРЕНИКИ - ХВАЛЕНИКИ </t>
  </si>
  <si>
    <t>Капрезе (ловкі помідорки з сиром моцарела, соусом песто та базиліком)</t>
  </si>
  <si>
    <t>Оселедець під буряковим кожушком</t>
  </si>
  <si>
    <t>Тарілка свіжої городини
помідори, огірки, солодкий перець, зелень</t>
  </si>
  <si>
    <t>Сирна тарілка крафтових карпатських сирів</t>
  </si>
  <si>
    <t>М'ясна тареля: запечене м'ясо, ковбаса домашня, язичок з хріном</t>
  </si>
  <si>
    <t>Дошка українських закусок (оселедець, сало, огірок солоний, помідор квашений, часник, м'який сир, чорний хліб)</t>
  </si>
  <si>
    <t xml:space="preserve">Салат із городини по-селянськи з горіховою заправкою </t>
  </si>
  <si>
    <r>
      <t xml:space="preserve">Салат із лососем та крем-сиром, томатами чері, пармезаном </t>
    </r>
    <r>
      <rPr>
        <sz val="16"/>
        <rFont val="Times New Roman"/>
        <family val="1"/>
        <charset val="204"/>
      </rPr>
      <t xml:space="preserve">  </t>
    </r>
    <r>
      <rPr>
        <sz val="16"/>
        <rFont val="Arial"/>
        <family val="2"/>
        <charset val="204"/>
      </rPr>
      <t xml:space="preserve">           </t>
    </r>
    <r>
      <rPr>
        <sz val="14"/>
        <rFont val="Arial"/>
        <family val="2"/>
        <charset val="204"/>
      </rPr>
      <t xml:space="preserve">                         </t>
    </r>
  </si>
  <si>
    <t>Теплий салат із курячою печінкою з карамелізованими яблуками на зелені</t>
  </si>
  <si>
    <t>Олів’є по-домашньому з куркою</t>
  </si>
  <si>
    <t>Теплий салат із телятиною та пряними овочами</t>
  </si>
  <si>
    <t>Мариновані білі гриби з карпатських лісів із часником</t>
  </si>
  <si>
    <t>Оселедець із маринованою цибулею та обсмаженою картоплею</t>
  </si>
  <si>
    <t>Фермерське сало з грінками, часником та гірчицею</t>
  </si>
  <si>
    <t xml:space="preserve">Лісові опеньки </t>
  </si>
  <si>
    <t>ПІЦА ТА БУРГЕРИ</t>
  </si>
  <si>
    <t xml:space="preserve">Бургер з куркою та картоплею фрі </t>
  </si>
  <si>
    <t xml:space="preserve">Бургер асорті зі свининою і телятиною та картоплею фрі </t>
  </si>
  <si>
    <t>Котлета по-київськи</t>
  </si>
  <si>
    <t>«Зметикуємо на трьох» крильця, ошийок, телятина на кістці, з картоплею та томатним соусом на лаваші 1200/300/100</t>
  </si>
  <si>
    <t xml:space="preserve">Цитрусовий лимонад </t>
  </si>
  <si>
    <t>Мисливський (потрошки, яйце, гриби смажені, цибуля маринована)</t>
  </si>
  <si>
    <t xml:space="preserve">Просеко, Італія, біле, сухе </t>
  </si>
  <si>
    <t>Артемівське, Україна, біле напівсолодке</t>
  </si>
  <si>
    <t>Артемівське, Україна, біле брют</t>
  </si>
  <si>
    <t>Авторські вина  (by Stahhnovsky, Україна)</t>
  </si>
  <si>
    <t>Каберне, червоне сухе</t>
  </si>
  <si>
    <t>Сапераві, червоне сухе</t>
  </si>
  <si>
    <t>Шардоне Колоніст/Україна, сухе</t>
  </si>
  <si>
    <t>Вазісубані /Грузія, сухе</t>
  </si>
  <si>
    <t>Цинандалі/Грузія, сухе</t>
  </si>
  <si>
    <t>Совіньйон Блан/Нова Зеландія, сухе</t>
  </si>
  <si>
    <t>Кіндзмараулі /Грузія, напівсолодке</t>
  </si>
  <si>
    <t>Каберне Колоніст/Україна, сухе</t>
  </si>
  <si>
    <t>Сапераві /Грузія, сухе</t>
  </si>
  <si>
    <t>Абсолют</t>
  </si>
  <si>
    <t>Неміров "Де Люкс "</t>
  </si>
  <si>
    <t>Неміров "Штоф"</t>
  </si>
  <si>
    <t>Чівас Рігал</t>
  </si>
  <si>
    <t>Довбуш Карпатський 4*</t>
  </si>
  <si>
    <t>Corona пляшкове</t>
  </si>
  <si>
    <t>Stella Artua банка</t>
  </si>
  <si>
    <t>Hoegaarden банка</t>
  </si>
  <si>
    <t>Stella Artua, безалкогольне, банка</t>
  </si>
  <si>
    <t>Corona, безалкогольне, пляшкове</t>
  </si>
  <si>
    <t xml:space="preserve"> </t>
  </si>
  <si>
    <t>Загальна вартість з обслуговуванням, грн</t>
  </si>
  <si>
    <t>Рулетики з баклажанів з горіхами</t>
  </si>
  <si>
    <t>Сирна тарілка заморських сирів: дор блю, пармезан, твердий сир
(подається з медом та горішками) 150/30/10  (від 2 порцій)</t>
  </si>
  <si>
    <t xml:space="preserve">Рулетики з баклажанів з сиром </t>
  </si>
  <si>
    <t>Деруни зі сметаною 200/50</t>
  </si>
  <si>
    <t>Деруни з грибами та вершками 200/50</t>
  </si>
  <si>
    <t>Деруни з бринзою 200/50</t>
  </si>
  <si>
    <t>Деруни зі шкварками 200/50</t>
  </si>
  <si>
    <t>З потрошками та цибулькою та сметаною</t>
  </si>
  <si>
    <t xml:space="preserve">З солоним сиром та сметаною </t>
  </si>
  <si>
    <t xml:space="preserve">З вишнею  медом  та сметаною </t>
  </si>
  <si>
    <t xml:space="preserve">З солодким сиром та сметаною </t>
  </si>
  <si>
    <t>З м’ясом і  смаженою цибулькою та сметаною 300/50</t>
  </si>
  <si>
    <t>Бендерики зі сметаною 200/50</t>
  </si>
  <si>
    <t>Оливи</t>
  </si>
  <si>
    <t>Маслини</t>
  </si>
  <si>
    <t>Напій Пепсі/ Кока-кола/Спрайт/Фанта</t>
  </si>
  <si>
    <t>Компот ягідний</t>
  </si>
  <si>
    <t>Мохіто б/а лимонад</t>
  </si>
  <si>
    <t>Манго-маракуя лимонад</t>
  </si>
  <si>
    <t>Сік в асортименті</t>
  </si>
  <si>
    <t>Качка з яблуками  (на вагу від 2-2,5 кг)</t>
  </si>
  <si>
    <t>Стейк лосося на дровах (на вагу)</t>
  </si>
  <si>
    <t>Куратор заходу від Виконавця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</si>
</sst>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sz val="16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59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4" fontId="9" fillId="4" borderId="1" xfId="0" applyNumberFormat="1" applyFont="1" applyFill="1" applyBorder="1" applyAlignment="1">
      <alignment horizontal="center" vertical="top"/>
    </xf>
    <xf numFmtId="9" fontId="4" fillId="4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8" fillId="6" borderId="5" xfId="0" applyFont="1" applyFill="1" applyBorder="1" applyAlignment="1">
      <alignment vertical="top"/>
    </xf>
    <xf numFmtId="0" fontId="5" fillId="6" borderId="15" xfId="0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15" xfId="0" applyFont="1" applyBorder="1" applyAlignment="1">
      <alignment vertical="top"/>
    </xf>
    <xf numFmtId="0" fontId="9" fillId="2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/>
    </xf>
    <xf numFmtId="4" fontId="9" fillId="4" borderId="4" xfId="0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1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/>
    </xf>
    <xf numFmtId="3" fontId="9" fillId="4" borderId="11" xfId="0" applyNumberFormat="1" applyFont="1" applyFill="1" applyBorder="1" applyAlignment="1">
      <alignment horizontal="center" vertical="top"/>
    </xf>
    <xf numFmtId="0" fontId="9" fillId="2" borderId="20" xfId="0" applyFont="1" applyFill="1" applyBorder="1" applyAlignment="1">
      <alignment vertical="top" wrapText="1"/>
    </xf>
    <xf numFmtId="0" fontId="9" fillId="2" borderId="20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/>
    </xf>
    <xf numFmtId="0" fontId="9" fillId="0" borderId="20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13" fillId="0" borderId="0" xfId="0" applyFont="1"/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7" borderId="5" xfId="0" applyFont="1" applyFill="1" applyBorder="1"/>
    <xf numFmtId="0" fontId="15" fillId="7" borderId="1" xfId="0" applyFont="1" applyFill="1" applyBorder="1"/>
    <xf numFmtId="3" fontId="15" fillId="7" borderId="1" xfId="0" applyNumberFormat="1" applyFont="1" applyFill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3" fontId="13" fillId="0" borderId="1" xfId="0" applyNumberFormat="1" applyFont="1" applyBorder="1"/>
    <xf numFmtId="0" fontId="15" fillId="8" borderId="5" xfId="0" applyFont="1" applyFill="1" applyBorder="1"/>
    <xf numFmtId="0" fontId="15" fillId="8" borderId="1" xfId="0" applyFont="1" applyFill="1" applyBorder="1"/>
    <xf numFmtId="3" fontId="15" fillId="8" borderId="1" xfId="0" applyNumberFormat="1" applyFont="1" applyFill="1" applyBorder="1"/>
    <xf numFmtId="3" fontId="13" fillId="8" borderId="1" xfId="0" applyNumberFormat="1" applyFont="1" applyFill="1" applyBorder="1"/>
    <xf numFmtId="0" fontId="13" fillId="0" borderId="2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left" wrapText="1"/>
    </xf>
    <xf numFmtId="3" fontId="13" fillId="7" borderId="1" xfId="0" applyNumberFormat="1" applyFont="1" applyFill="1" applyBorder="1"/>
    <xf numFmtId="0" fontId="13" fillId="0" borderId="1" xfId="0" applyFont="1" applyBorder="1" applyAlignment="1">
      <alignment horizontal="center" vertical="center"/>
    </xf>
    <xf numFmtId="0" fontId="18" fillId="0" borderId="5" xfId="0" applyFont="1" applyBorder="1"/>
    <xf numFmtId="0" fontId="13" fillId="2" borderId="1" xfId="0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5" fillId="4" borderId="3" xfId="0" applyFont="1" applyFill="1" applyBorder="1"/>
    <xf numFmtId="0" fontId="15" fillId="4" borderId="4" xfId="0" applyFont="1" applyFill="1" applyBorder="1"/>
    <xf numFmtId="3" fontId="15" fillId="4" borderId="4" xfId="0" applyNumberFormat="1" applyFont="1" applyFill="1" applyBorder="1"/>
    <xf numFmtId="0" fontId="15" fillId="4" borderId="6" xfId="0" applyFont="1" applyFill="1" applyBorder="1"/>
    <xf numFmtId="3" fontId="13" fillId="4" borderId="7" xfId="0" applyNumberFormat="1" applyFont="1" applyFill="1" applyBorder="1"/>
    <xf numFmtId="9" fontId="15" fillId="7" borderId="1" xfId="0" applyNumberFormat="1" applyFont="1" applyFill="1" applyBorder="1"/>
    <xf numFmtId="0" fontId="15" fillId="7" borderId="8" xfId="0" applyFont="1" applyFill="1" applyBorder="1"/>
    <xf numFmtId="3" fontId="13" fillId="7" borderId="9" xfId="0" applyNumberFormat="1" applyFont="1" applyFill="1" applyBorder="1"/>
    <xf numFmtId="0" fontId="15" fillId="0" borderId="1" xfId="0" applyFont="1" applyBorder="1"/>
    <xf numFmtId="3" fontId="15" fillId="0" borderId="1" xfId="0" applyNumberFormat="1" applyFont="1" applyBorder="1"/>
    <xf numFmtId="0" fontId="15" fillId="0" borderId="8" xfId="0" applyFont="1" applyBorder="1"/>
    <xf numFmtId="3" fontId="19" fillId="0" borderId="9" xfId="0" applyNumberFormat="1" applyFont="1" applyBorder="1"/>
    <xf numFmtId="0" fontId="13" fillId="0" borderId="10" xfId="0" applyFont="1" applyBorder="1"/>
    <xf numFmtId="0" fontId="15" fillId="0" borderId="11" xfId="0" applyFont="1" applyBorder="1"/>
    <xf numFmtId="3" fontId="15" fillId="0" borderId="11" xfId="0" applyNumberFormat="1" applyFont="1" applyBorder="1"/>
    <xf numFmtId="0" fontId="15" fillId="0" borderId="12" xfId="0" applyFont="1" applyBorder="1"/>
    <xf numFmtId="3" fontId="15" fillId="0" borderId="13" xfId="0" applyNumberFormat="1" applyFont="1" applyBorder="1"/>
    <xf numFmtId="3" fontId="13" fillId="0" borderId="0" xfId="0" applyNumberFormat="1" applyFont="1"/>
    <xf numFmtId="0" fontId="13" fillId="8" borderId="5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center"/>
    </xf>
    <xf numFmtId="3" fontId="13" fillId="8" borderId="1" xfId="0" applyNumberFormat="1" applyFont="1" applyFill="1" applyBorder="1" applyAlignment="1">
      <alignment horizontal="center"/>
    </xf>
    <xf numFmtId="0" fontId="13" fillId="8" borderId="1" xfId="0" applyFont="1" applyFill="1" applyBorder="1"/>
    <xf numFmtId="0" fontId="13" fillId="8" borderId="0" xfId="0" applyFont="1" applyFill="1" applyAlignment="1">
      <alignment horizontal="left"/>
    </xf>
    <xf numFmtId="0" fontId="13" fillId="8" borderId="0" xfId="0" applyFont="1" applyFill="1" applyAlignment="1">
      <alignment horizontal="center"/>
    </xf>
    <xf numFmtId="3" fontId="13" fillId="8" borderId="0" xfId="0" applyNumberFormat="1" applyFont="1" applyFill="1" applyAlignment="1">
      <alignment horizontal="center"/>
    </xf>
    <xf numFmtId="0" fontId="13" fillId="8" borderId="0" xfId="0" applyFont="1" applyFill="1"/>
    <xf numFmtId="3" fontId="13" fillId="8" borderId="0" xfId="0" applyNumberFormat="1" applyFont="1" applyFill="1"/>
    <xf numFmtId="0" fontId="5" fillId="0" borderId="1" xfId="0" applyFont="1" applyBorder="1" applyAlignment="1">
      <alignment horizontal="center" vertical="top"/>
    </xf>
    <xf numFmtId="0" fontId="5" fillId="2" borderId="1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vertical="top"/>
    </xf>
    <xf numFmtId="0" fontId="0" fillId="0" borderId="0" xfId="0" applyFill="1"/>
    <xf numFmtId="0" fontId="9" fillId="0" borderId="1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vertical="top"/>
    </xf>
    <xf numFmtId="0" fontId="9" fillId="0" borderId="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top"/>
    </xf>
    <xf numFmtId="0" fontId="9" fillId="0" borderId="18" xfId="0" applyFont="1" applyFill="1" applyBorder="1" applyAlignment="1">
      <alignment vertical="top"/>
    </xf>
    <xf numFmtId="0" fontId="8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13" fillId="2" borderId="16" xfId="0" applyFont="1" applyFill="1" applyBorder="1" applyAlignment="1">
      <alignment horizontal="left" vertical="top" wrapText="1"/>
    </xf>
    <xf numFmtId="0" fontId="15" fillId="4" borderId="5" xfId="0" applyFont="1" applyFill="1" applyBorder="1"/>
    <xf numFmtId="9" fontId="15" fillId="4" borderId="1" xfId="0" applyNumberFormat="1" applyFont="1" applyFill="1" applyBorder="1"/>
    <xf numFmtId="3" fontId="15" fillId="4" borderId="1" xfId="0" applyNumberFormat="1" applyFont="1" applyFill="1" applyBorder="1"/>
    <xf numFmtId="0" fontId="15" fillId="4" borderId="8" xfId="0" applyFont="1" applyFill="1" applyBorder="1"/>
    <xf numFmtId="3" fontId="13" fillId="4" borderId="9" xfId="0" applyNumberFormat="1" applyFont="1" applyFill="1" applyBorder="1"/>
    <xf numFmtId="0" fontId="5" fillId="0" borderId="15" xfId="0" applyFont="1" applyBorder="1" applyAlignment="1">
      <alignment vertical="top"/>
    </xf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vertical="top"/>
    </xf>
    <xf numFmtId="0" fontId="9" fillId="4" borderId="14" xfId="0" applyFont="1" applyFill="1" applyBorder="1" applyAlignment="1">
      <alignment vertical="top"/>
    </xf>
    <xf numFmtId="0" fontId="9" fillId="4" borderId="19" xfId="0" applyFont="1" applyFill="1" applyBorder="1" applyAlignment="1">
      <alignment vertical="top"/>
    </xf>
    <xf numFmtId="1" fontId="10" fillId="9" borderId="20" xfId="0" applyNumberFormat="1" applyFont="1" applyFill="1" applyBorder="1" applyAlignment="1">
      <alignment horizontal="center" vertical="top"/>
    </xf>
    <xf numFmtId="0" fontId="4" fillId="9" borderId="5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0" fontId="4" fillId="9" borderId="15" xfId="0" applyFont="1" applyFill="1" applyBorder="1" applyAlignment="1">
      <alignment horizontal="center" vertical="top"/>
    </xf>
  </cellXfs>
  <cellStyles count="4">
    <cellStyle name="Звичайний" xfId="0" builtinId="0"/>
    <cellStyle name="Звичайний 2" xfId="3" xr:uid="{00000000-0005-0000-0000-000001000000}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colors>
    <mruColors>
      <color rgb="FF0D11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0</xdr:col>
      <xdr:colOff>2461260</xdr:colOff>
      <xdr:row>0</xdr:row>
      <xdr:rowOff>993530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5EE4A02-D9B7-44DE-B036-1AD17C16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0"/>
          <a:ext cx="2301240" cy="993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4"/>
  <sheetViews>
    <sheetView tabSelected="1" view="pageBreakPreview" zoomScaleNormal="100" zoomScaleSheetLayoutView="100" workbookViewId="0">
      <selection activeCell="A4" sqref="A4"/>
    </sheetView>
  </sheetViews>
  <sheetFormatPr defaultRowHeight="21" x14ac:dyDescent="0.3"/>
  <cols>
    <col min="1" max="1" width="84.5546875" style="21" customWidth="1"/>
    <col min="2" max="2" width="12.44140625" style="22" customWidth="1"/>
    <col min="3" max="3" width="13.109375" style="136" customWidth="1"/>
    <col min="4" max="4" width="10.5546875" style="22" customWidth="1"/>
    <col min="5" max="5" width="15" style="22" customWidth="1"/>
    <col min="6" max="6" width="16.33203125" style="2" customWidth="1"/>
  </cols>
  <sheetData>
    <row r="1" spans="1:6" x14ac:dyDescent="0.3">
      <c r="A1" s="24"/>
      <c r="B1" s="148" t="s">
        <v>37</v>
      </c>
      <c r="C1" s="148"/>
      <c r="D1" s="148"/>
      <c r="E1" s="148"/>
      <c r="F1" s="25"/>
    </row>
    <row r="2" spans="1:6" x14ac:dyDescent="0.3">
      <c r="A2" s="26" t="s">
        <v>56</v>
      </c>
      <c r="B2" s="149"/>
      <c r="C2" s="149"/>
      <c r="D2" s="149"/>
      <c r="E2" s="149"/>
      <c r="F2" s="27"/>
    </row>
    <row r="3" spans="1:6" x14ac:dyDescent="0.3">
      <c r="A3" s="26" t="s">
        <v>58</v>
      </c>
      <c r="B3" s="149"/>
      <c r="C3" s="149"/>
      <c r="D3" s="149"/>
      <c r="E3" s="149"/>
      <c r="F3" s="27"/>
    </row>
    <row r="4" spans="1:6" x14ac:dyDescent="0.3">
      <c r="A4" s="26" t="s">
        <v>197</v>
      </c>
      <c r="B4" s="149"/>
      <c r="C4" s="149"/>
      <c r="D4" s="149"/>
      <c r="E4" s="149"/>
      <c r="F4" s="27"/>
    </row>
    <row r="5" spans="1:6" ht="20.399999999999999" x14ac:dyDescent="0.3">
      <c r="A5" s="155"/>
      <c r="B5" s="156" t="s">
        <v>8</v>
      </c>
      <c r="C5" s="157" t="s">
        <v>9</v>
      </c>
      <c r="D5" s="156" t="s">
        <v>15</v>
      </c>
      <c r="E5" s="156" t="s">
        <v>13</v>
      </c>
      <c r="F5" s="158" t="s">
        <v>25</v>
      </c>
    </row>
    <row r="6" spans="1:6" x14ac:dyDescent="0.3">
      <c r="A6" s="28" t="s">
        <v>14</v>
      </c>
      <c r="B6" s="4"/>
      <c r="C6" s="126"/>
      <c r="D6" s="4"/>
      <c r="E6" s="4"/>
      <c r="F6" s="151"/>
    </row>
    <row r="7" spans="1:6" ht="42" x14ac:dyDescent="0.3">
      <c r="A7" s="29" t="s">
        <v>133</v>
      </c>
      <c r="B7" s="11">
        <v>500</v>
      </c>
      <c r="C7" s="50">
        <v>450</v>
      </c>
      <c r="D7" s="11"/>
      <c r="E7" s="11">
        <f t="shared" ref="E7:E13" si="0">D7*C7</f>
        <v>0</v>
      </c>
      <c r="F7" s="30">
        <f t="shared" ref="F7:F13" si="1">D7*B7</f>
        <v>0</v>
      </c>
    </row>
    <row r="8" spans="1:6" s="119" customFormat="1" ht="63" x14ac:dyDescent="0.3">
      <c r="A8" s="116" t="s">
        <v>110</v>
      </c>
      <c r="B8" s="117">
        <v>200</v>
      </c>
      <c r="C8" s="117">
        <v>380</v>
      </c>
      <c r="D8" s="117"/>
      <c r="E8" s="117">
        <f t="shared" si="0"/>
        <v>0</v>
      </c>
      <c r="F8" s="118">
        <f t="shared" si="1"/>
        <v>0</v>
      </c>
    </row>
    <row r="9" spans="1:6" s="119" customFormat="1" x14ac:dyDescent="0.3">
      <c r="A9" s="147" t="s">
        <v>175</v>
      </c>
      <c r="B9" s="145">
        <v>200</v>
      </c>
      <c r="C9" s="145">
        <v>340</v>
      </c>
      <c r="D9" s="145"/>
      <c r="E9" s="117">
        <f t="shared" si="0"/>
        <v>0</v>
      </c>
      <c r="F9" s="118">
        <f t="shared" si="1"/>
        <v>0</v>
      </c>
    </row>
    <row r="10" spans="1:6" s="144" customFormat="1" x14ac:dyDescent="0.3">
      <c r="A10" s="147" t="s">
        <v>177</v>
      </c>
      <c r="B10" s="145">
        <v>200</v>
      </c>
      <c r="C10" s="145">
        <v>340</v>
      </c>
      <c r="D10" s="145"/>
      <c r="E10" s="146">
        <f t="shared" si="0"/>
        <v>0</v>
      </c>
      <c r="F10" s="143">
        <f t="shared" si="1"/>
        <v>0</v>
      </c>
    </row>
    <row r="11" spans="1:6" ht="52.2" customHeight="1" x14ac:dyDescent="0.3">
      <c r="A11" s="113" t="s">
        <v>176</v>
      </c>
      <c r="B11" s="50">
        <v>190</v>
      </c>
      <c r="C11" s="50">
        <v>380</v>
      </c>
      <c r="D11" s="50"/>
      <c r="E11" s="50">
        <f t="shared" si="0"/>
        <v>0</v>
      </c>
      <c r="F11" s="112">
        <f t="shared" si="1"/>
        <v>0</v>
      </c>
    </row>
    <row r="12" spans="1:6" s="119" customFormat="1" x14ac:dyDescent="0.3">
      <c r="A12" s="116" t="s">
        <v>131</v>
      </c>
      <c r="B12" s="117">
        <v>320</v>
      </c>
      <c r="C12" s="117">
        <v>450</v>
      </c>
      <c r="D12" s="117"/>
      <c r="E12" s="117">
        <f t="shared" si="0"/>
        <v>0</v>
      </c>
      <c r="F12" s="118">
        <f t="shared" si="1"/>
        <v>0</v>
      </c>
    </row>
    <row r="13" spans="1:6" s="119" customFormat="1" ht="24" customHeight="1" x14ac:dyDescent="0.3">
      <c r="A13" s="116" t="s">
        <v>132</v>
      </c>
      <c r="B13" s="117">
        <v>350</v>
      </c>
      <c r="C13" s="117">
        <v>450</v>
      </c>
      <c r="D13" s="117"/>
      <c r="E13" s="117">
        <f t="shared" si="0"/>
        <v>0</v>
      </c>
      <c r="F13" s="118">
        <f t="shared" si="1"/>
        <v>0</v>
      </c>
    </row>
    <row r="14" spans="1:6" s="119" customFormat="1" x14ac:dyDescent="0.3">
      <c r="A14" s="116" t="s">
        <v>141</v>
      </c>
      <c r="B14" s="117">
        <v>150</v>
      </c>
      <c r="C14" s="117">
        <v>295</v>
      </c>
      <c r="D14" s="117"/>
      <c r="E14" s="117"/>
      <c r="F14" s="118"/>
    </row>
    <row r="15" spans="1:6" s="119" customFormat="1" x14ac:dyDescent="0.3">
      <c r="A15" s="116" t="s">
        <v>61</v>
      </c>
      <c r="B15" s="117">
        <v>180</v>
      </c>
      <c r="C15" s="117">
        <v>310</v>
      </c>
      <c r="D15" s="117"/>
      <c r="E15" s="117">
        <f t="shared" ref="E15:E27" si="2">D15*C15</f>
        <v>0</v>
      </c>
      <c r="F15" s="118">
        <f t="shared" ref="F15:F27" si="3">D15*B15</f>
        <v>0</v>
      </c>
    </row>
    <row r="16" spans="1:6" s="119" customFormat="1" x14ac:dyDescent="0.3">
      <c r="A16" s="115" t="s">
        <v>111</v>
      </c>
      <c r="B16" s="120">
        <v>400</v>
      </c>
      <c r="C16" s="117">
        <v>470</v>
      </c>
      <c r="D16" s="120"/>
      <c r="E16" s="120">
        <f t="shared" si="2"/>
        <v>0</v>
      </c>
      <c r="F16" s="121">
        <f t="shared" si="3"/>
        <v>0</v>
      </c>
    </row>
    <row r="17" spans="1:6" s="119" customFormat="1" x14ac:dyDescent="0.3">
      <c r="A17" s="115" t="s">
        <v>62</v>
      </c>
      <c r="B17" s="120">
        <v>1000</v>
      </c>
      <c r="C17" s="117">
        <v>1480</v>
      </c>
      <c r="D17" s="120"/>
      <c r="E17" s="120">
        <f t="shared" si="2"/>
        <v>0</v>
      </c>
      <c r="F17" s="121">
        <f t="shared" si="3"/>
        <v>0</v>
      </c>
    </row>
    <row r="18" spans="1:6" s="119" customFormat="1" ht="22.8" customHeight="1" x14ac:dyDescent="0.3">
      <c r="A18" s="116" t="s">
        <v>140</v>
      </c>
      <c r="B18" s="117">
        <v>230</v>
      </c>
      <c r="C18" s="117">
        <v>205</v>
      </c>
      <c r="D18" s="117"/>
      <c r="E18" s="117">
        <f t="shared" si="2"/>
        <v>0</v>
      </c>
      <c r="F18" s="118">
        <f t="shared" si="3"/>
        <v>0</v>
      </c>
    </row>
    <row r="19" spans="1:6" s="119" customFormat="1" x14ac:dyDescent="0.3">
      <c r="A19" s="116" t="s">
        <v>63</v>
      </c>
      <c r="B19" s="117">
        <v>270</v>
      </c>
      <c r="C19" s="117">
        <v>480</v>
      </c>
      <c r="D19" s="117"/>
      <c r="E19" s="117">
        <f t="shared" si="2"/>
        <v>0</v>
      </c>
      <c r="F19" s="118">
        <f t="shared" si="3"/>
        <v>0</v>
      </c>
    </row>
    <row r="20" spans="1:6" s="119" customFormat="1" x14ac:dyDescent="0.3">
      <c r="A20" s="116" t="s">
        <v>116</v>
      </c>
      <c r="B20" s="117">
        <v>200</v>
      </c>
      <c r="C20" s="117">
        <v>240</v>
      </c>
      <c r="D20" s="117"/>
      <c r="E20" s="117">
        <f t="shared" si="2"/>
        <v>0</v>
      </c>
      <c r="F20" s="118">
        <f t="shared" si="3"/>
        <v>0</v>
      </c>
    </row>
    <row r="21" spans="1:6" s="119" customFormat="1" ht="42" x14ac:dyDescent="0.3">
      <c r="A21" s="116" t="s">
        <v>130</v>
      </c>
      <c r="B21" s="117">
        <v>300</v>
      </c>
      <c r="C21" s="117">
        <v>200</v>
      </c>
      <c r="D21" s="117"/>
      <c r="E21" s="117">
        <f t="shared" si="2"/>
        <v>0</v>
      </c>
      <c r="F21" s="118">
        <f t="shared" si="3"/>
        <v>0</v>
      </c>
    </row>
    <row r="22" spans="1:6" s="119" customFormat="1" ht="42" x14ac:dyDescent="0.3">
      <c r="A22" s="115" t="s">
        <v>55</v>
      </c>
      <c r="B22" s="120">
        <v>200</v>
      </c>
      <c r="C22" s="117">
        <v>340</v>
      </c>
      <c r="D22" s="120"/>
      <c r="E22" s="120">
        <f t="shared" si="2"/>
        <v>0</v>
      </c>
      <c r="F22" s="121">
        <f t="shared" si="3"/>
        <v>0</v>
      </c>
    </row>
    <row r="23" spans="1:6" s="119" customFormat="1" ht="42" x14ac:dyDescent="0.3">
      <c r="A23" s="115" t="s">
        <v>50</v>
      </c>
      <c r="B23" s="120">
        <v>200</v>
      </c>
      <c r="C23" s="117">
        <v>310</v>
      </c>
      <c r="D23" s="120"/>
      <c r="E23" s="120">
        <f t="shared" si="2"/>
        <v>0</v>
      </c>
      <c r="F23" s="121">
        <f t="shared" si="3"/>
        <v>0</v>
      </c>
    </row>
    <row r="24" spans="1:6" s="119" customFormat="1" x14ac:dyDescent="0.3">
      <c r="A24" s="116" t="s">
        <v>49</v>
      </c>
      <c r="B24" s="117">
        <v>200</v>
      </c>
      <c r="C24" s="117">
        <v>310</v>
      </c>
      <c r="D24" s="117"/>
      <c r="E24" s="117">
        <f t="shared" si="2"/>
        <v>0</v>
      </c>
      <c r="F24" s="118">
        <f t="shared" si="3"/>
        <v>0</v>
      </c>
    </row>
    <row r="25" spans="1:6" s="119" customFormat="1" ht="42" x14ac:dyDescent="0.3">
      <c r="A25" s="116" t="s">
        <v>115</v>
      </c>
      <c r="B25" s="117">
        <v>200</v>
      </c>
      <c r="C25" s="117">
        <v>405</v>
      </c>
      <c r="D25" s="117"/>
      <c r="E25" s="117">
        <f t="shared" si="2"/>
        <v>0</v>
      </c>
      <c r="F25" s="118">
        <f t="shared" si="3"/>
        <v>0</v>
      </c>
    </row>
    <row r="26" spans="1:6" s="119" customFormat="1" x14ac:dyDescent="0.3">
      <c r="A26" s="116" t="s">
        <v>188</v>
      </c>
      <c r="B26" s="117">
        <v>100</v>
      </c>
      <c r="C26" s="117">
        <v>110</v>
      </c>
      <c r="D26" s="117"/>
      <c r="E26" s="117">
        <f t="shared" si="2"/>
        <v>0</v>
      </c>
      <c r="F26" s="118">
        <f t="shared" si="3"/>
        <v>0</v>
      </c>
    </row>
    <row r="27" spans="1:6" s="119" customFormat="1" x14ac:dyDescent="0.3">
      <c r="A27" s="116" t="s">
        <v>189</v>
      </c>
      <c r="B27" s="117">
        <v>100</v>
      </c>
      <c r="C27" s="117">
        <v>110</v>
      </c>
      <c r="D27" s="117"/>
      <c r="E27" s="117">
        <f t="shared" si="2"/>
        <v>0</v>
      </c>
      <c r="F27" s="118">
        <f t="shared" si="3"/>
        <v>0</v>
      </c>
    </row>
    <row r="28" spans="1:6" ht="20.399999999999999" x14ac:dyDescent="0.3">
      <c r="A28" s="28" t="s">
        <v>0</v>
      </c>
      <c r="B28" s="4"/>
      <c r="C28" s="126"/>
      <c r="D28" s="4"/>
      <c r="E28" s="4"/>
      <c r="F28" s="4"/>
    </row>
    <row r="29" spans="1:6" x14ac:dyDescent="0.3">
      <c r="A29" s="113" t="s">
        <v>129</v>
      </c>
      <c r="B29" s="50">
        <v>200</v>
      </c>
      <c r="C29" s="50">
        <v>250</v>
      </c>
      <c r="D29" s="6"/>
      <c r="E29" s="11">
        <f t="shared" ref="E29:E39" si="4">D29*C29</f>
        <v>0</v>
      </c>
      <c r="F29" s="30">
        <f t="shared" ref="F29:F39" si="5">D29*B29</f>
        <v>0</v>
      </c>
    </row>
    <row r="30" spans="1:6" x14ac:dyDescent="0.3">
      <c r="A30" s="32" t="s">
        <v>134</v>
      </c>
      <c r="B30" s="11">
        <v>250</v>
      </c>
      <c r="C30" s="114">
        <v>290</v>
      </c>
      <c r="D30" s="6"/>
      <c r="E30" s="6">
        <f t="shared" si="4"/>
        <v>0</v>
      </c>
      <c r="F30" s="30">
        <f t="shared" si="5"/>
        <v>0</v>
      </c>
    </row>
    <row r="31" spans="1:6" x14ac:dyDescent="0.3">
      <c r="A31" s="113" t="s">
        <v>137</v>
      </c>
      <c r="B31" s="50">
        <v>200</v>
      </c>
      <c r="C31" s="50">
        <v>250</v>
      </c>
      <c r="D31" s="6"/>
      <c r="E31" s="11">
        <f t="shared" si="4"/>
        <v>0</v>
      </c>
      <c r="F31" s="30">
        <f t="shared" si="5"/>
        <v>0</v>
      </c>
    </row>
    <row r="32" spans="1:6" x14ac:dyDescent="0.3">
      <c r="A32" s="32" t="s">
        <v>75</v>
      </c>
      <c r="B32" s="11">
        <v>250</v>
      </c>
      <c r="C32" s="114">
        <v>295</v>
      </c>
      <c r="D32" s="6"/>
      <c r="E32" s="6">
        <f t="shared" si="4"/>
        <v>0</v>
      </c>
      <c r="F32" s="30">
        <f t="shared" si="5"/>
        <v>0</v>
      </c>
    </row>
    <row r="33" spans="1:6" ht="42" x14ac:dyDescent="0.3">
      <c r="A33" s="113" t="s">
        <v>128</v>
      </c>
      <c r="B33" s="50">
        <v>200</v>
      </c>
      <c r="C33" s="50">
        <v>340</v>
      </c>
      <c r="D33" s="50"/>
      <c r="E33" s="50">
        <f t="shared" si="4"/>
        <v>0</v>
      </c>
      <c r="F33" s="112">
        <f t="shared" si="5"/>
        <v>0</v>
      </c>
    </row>
    <row r="34" spans="1:6" ht="42" x14ac:dyDescent="0.3">
      <c r="A34" s="113" t="s">
        <v>117</v>
      </c>
      <c r="B34" s="50">
        <v>200</v>
      </c>
      <c r="C34" s="50">
        <v>330</v>
      </c>
      <c r="D34" s="6"/>
      <c r="E34" s="11">
        <f t="shared" si="4"/>
        <v>0</v>
      </c>
      <c r="F34" s="30">
        <f t="shared" si="5"/>
        <v>0</v>
      </c>
    </row>
    <row r="35" spans="1:6" ht="42" x14ac:dyDescent="0.3">
      <c r="A35" s="32" t="s">
        <v>76</v>
      </c>
      <c r="B35" s="11">
        <v>250</v>
      </c>
      <c r="C35" s="114">
        <v>360</v>
      </c>
      <c r="D35" s="6"/>
      <c r="E35" s="11">
        <f t="shared" si="4"/>
        <v>0</v>
      </c>
      <c r="F35" s="30">
        <f t="shared" si="5"/>
        <v>0</v>
      </c>
    </row>
    <row r="36" spans="1:6" ht="42" x14ac:dyDescent="0.3">
      <c r="A36" s="115" t="s">
        <v>149</v>
      </c>
      <c r="B36" s="11">
        <v>200</v>
      </c>
      <c r="C36" s="111">
        <v>295</v>
      </c>
      <c r="D36" s="6"/>
      <c r="E36" s="11">
        <f t="shared" si="4"/>
        <v>0</v>
      </c>
      <c r="F36" s="30">
        <f t="shared" si="5"/>
        <v>0</v>
      </c>
    </row>
    <row r="37" spans="1:6" ht="42" x14ac:dyDescent="0.3">
      <c r="A37" s="113" t="s">
        <v>136</v>
      </c>
      <c r="B37" s="50">
        <v>250</v>
      </c>
      <c r="C37" s="50">
        <v>330</v>
      </c>
      <c r="D37" s="6"/>
      <c r="E37" s="11">
        <f t="shared" si="4"/>
        <v>0</v>
      </c>
      <c r="F37" s="30">
        <f t="shared" si="5"/>
        <v>0</v>
      </c>
    </row>
    <row r="38" spans="1:6" x14ac:dyDescent="0.3">
      <c r="A38" s="29" t="s">
        <v>138</v>
      </c>
      <c r="B38" s="11">
        <v>300</v>
      </c>
      <c r="C38" s="111">
        <v>380</v>
      </c>
      <c r="D38" s="6"/>
      <c r="E38" s="11">
        <f t="shared" si="4"/>
        <v>0</v>
      </c>
      <c r="F38" s="30">
        <f t="shared" si="5"/>
        <v>0</v>
      </c>
    </row>
    <row r="39" spans="1:6" x14ac:dyDescent="0.3">
      <c r="A39" s="113" t="s">
        <v>135</v>
      </c>
      <c r="B39" s="50">
        <v>250</v>
      </c>
      <c r="C39" s="50">
        <v>450</v>
      </c>
      <c r="D39" s="6"/>
      <c r="E39" s="11">
        <f t="shared" si="4"/>
        <v>0</v>
      </c>
      <c r="F39" s="30">
        <f t="shared" si="5"/>
        <v>0</v>
      </c>
    </row>
    <row r="40" spans="1:6" x14ac:dyDescent="0.3">
      <c r="A40" s="28" t="s">
        <v>1</v>
      </c>
      <c r="B40" s="4"/>
      <c r="C40" s="126"/>
      <c r="D40" s="4"/>
      <c r="E40" s="33"/>
      <c r="F40" s="151"/>
    </row>
    <row r="41" spans="1:6" s="119" customFormat="1" x14ac:dyDescent="0.3">
      <c r="A41" s="115" t="s">
        <v>41</v>
      </c>
      <c r="B41" s="120">
        <v>100</v>
      </c>
      <c r="C41" s="117">
        <v>90</v>
      </c>
      <c r="D41" s="120"/>
      <c r="E41" s="120">
        <f t="shared" ref="E41:E46" si="6">D41*C41</f>
        <v>0</v>
      </c>
      <c r="F41" s="121">
        <f t="shared" ref="F41:F46" si="7">D41*B41</f>
        <v>0</v>
      </c>
    </row>
    <row r="42" spans="1:6" s="119" customFormat="1" x14ac:dyDescent="0.3">
      <c r="A42" s="115" t="s">
        <v>2</v>
      </c>
      <c r="B42" s="120">
        <v>100</v>
      </c>
      <c r="C42" s="117">
        <v>90</v>
      </c>
      <c r="D42" s="120"/>
      <c r="E42" s="120">
        <f t="shared" si="6"/>
        <v>0</v>
      </c>
      <c r="F42" s="121">
        <f t="shared" si="7"/>
        <v>0</v>
      </c>
    </row>
    <row r="43" spans="1:6" s="119" customFormat="1" x14ac:dyDescent="0.3">
      <c r="A43" s="115" t="s">
        <v>23</v>
      </c>
      <c r="B43" s="120">
        <v>100</v>
      </c>
      <c r="C43" s="117">
        <v>90</v>
      </c>
      <c r="D43" s="120"/>
      <c r="E43" s="120">
        <f t="shared" si="6"/>
        <v>0</v>
      </c>
      <c r="F43" s="121">
        <f t="shared" si="7"/>
        <v>0</v>
      </c>
    </row>
    <row r="44" spans="1:6" s="119" customFormat="1" x14ac:dyDescent="0.3">
      <c r="A44" s="115" t="s">
        <v>108</v>
      </c>
      <c r="B44" s="120">
        <v>150</v>
      </c>
      <c r="C44" s="117">
        <v>160</v>
      </c>
      <c r="D44" s="120"/>
      <c r="E44" s="120">
        <f t="shared" si="6"/>
        <v>0</v>
      </c>
      <c r="F44" s="121">
        <f t="shared" si="7"/>
        <v>0</v>
      </c>
    </row>
    <row r="45" spans="1:6" s="119" customFormat="1" x14ac:dyDescent="0.3">
      <c r="A45" s="115" t="s">
        <v>142</v>
      </c>
      <c r="B45" s="120">
        <v>160</v>
      </c>
      <c r="C45" s="117">
        <v>290</v>
      </c>
      <c r="D45" s="120"/>
      <c r="E45" s="120">
        <f t="shared" si="6"/>
        <v>0</v>
      </c>
      <c r="F45" s="121">
        <f t="shared" si="7"/>
        <v>0</v>
      </c>
    </row>
    <row r="46" spans="1:6" x14ac:dyDescent="0.3">
      <c r="A46" s="29" t="s">
        <v>139</v>
      </c>
      <c r="B46" s="11">
        <v>160</v>
      </c>
      <c r="C46" s="111">
        <v>390</v>
      </c>
      <c r="D46" s="11"/>
      <c r="E46" s="11">
        <f t="shared" si="6"/>
        <v>0</v>
      </c>
      <c r="F46" s="30">
        <f t="shared" si="7"/>
        <v>0</v>
      </c>
    </row>
    <row r="47" spans="1:6" x14ac:dyDescent="0.3">
      <c r="A47" s="28" t="s">
        <v>3</v>
      </c>
      <c r="B47" s="4"/>
      <c r="C47" s="126"/>
      <c r="D47" s="4"/>
      <c r="E47" s="33"/>
      <c r="F47" s="151"/>
    </row>
    <row r="48" spans="1:6" s="119" customFormat="1" x14ac:dyDescent="0.3">
      <c r="A48" s="115" t="s">
        <v>178</v>
      </c>
      <c r="B48" s="120">
        <v>250</v>
      </c>
      <c r="C48" s="117">
        <v>240</v>
      </c>
      <c r="D48" s="120"/>
      <c r="E48" s="120">
        <f t="shared" ref="E48:E55" si="8">D48*C48</f>
        <v>0</v>
      </c>
      <c r="F48" s="121">
        <f t="shared" ref="F48:F55" si="9">D48*B48</f>
        <v>0</v>
      </c>
    </row>
    <row r="49" spans="1:6" s="119" customFormat="1" x14ac:dyDescent="0.3">
      <c r="A49" s="115" t="s">
        <v>179</v>
      </c>
      <c r="B49" s="120">
        <v>250</v>
      </c>
      <c r="C49" s="117">
        <v>240</v>
      </c>
      <c r="D49" s="120"/>
      <c r="E49" s="120">
        <f t="shared" si="8"/>
        <v>0</v>
      </c>
      <c r="F49" s="121">
        <f t="shared" si="9"/>
        <v>0</v>
      </c>
    </row>
    <row r="50" spans="1:6" s="119" customFormat="1" x14ac:dyDescent="0.3">
      <c r="A50" s="115" t="s">
        <v>180</v>
      </c>
      <c r="B50" s="120">
        <v>250</v>
      </c>
      <c r="C50" s="117">
        <v>240</v>
      </c>
      <c r="D50" s="120"/>
      <c r="E50" s="120">
        <f t="shared" si="8"/>
        <v>0</v>
      </c>
      <c r="F50" s="121">
        <f t="shared" si="9"/>
        <v>0</v>
      </c>
    </row>
    <row r="51" spans="1:6" s="119" customFormat="1" x14ac:dyDescent="0.3">
      <c r="A51" s="115" t="s">
        <v>181</v>
      </c>
      <c r="B51" s="120">
        <v>250</v>
      </c>
      <c r="C51" s="117">
        <v>280</v>
      </c>
      <c r="D51" s="120"/>
      <c r="E51" s="120">
        <f t="shared" si="8"/>
        <v>0</v>
      </c>
      <c r="F51" s="121">
        <f t="shared" si="9"/>
        <v>0</v>
      </c>
    </row>
    <row r="52" spans="1:6" s="119" customFormat="1" x14ac:dyDescent="0.3">
      <c r="A52" s="115" t="s">
        <v>64</v>
      </c>
      <c r="B52" s="120">
        <v>250</v>
      </c>
      <c r="C52" s="117">
        <v>270</v>
      </c>
      <c r="D52" s="120"/>
      <c r="E52" s="120">
        <f t="shared" si="8"/>
        <v>0</v>
      </c>
      <c r="F52" s="121">
        <f t="shared" si="9"/>
        <v>0</v>
      </c>
    </row>
    <row r="53" spans="1:6" s="119" customFormat="1" x14ac:dyDescent="0.3">
      <c r="A53" s="115" t="s">
        <v>65</v>
      </c>
      <c r="B53" s="120">
        <v>300</v>
      </c>
      <c r="C53" s="117">
        <v>360</v>
      </c>
      <c r="D53" s="120"/>
      <c r="E53" s="120">
        <f t="shared" si="8"/>
        <v>0</v>
      </c>
      <c r="F53" s="121">
        <f t="shared" si="9"/>
        <v>0</v>
      </c>
    </row>
    <row r="54" spans="1:6" s="119" customFormat="1" x14ac:dyDescent="0.3">
      <c r="A54" s="115" t="s">
        <v>106</v>
      </c>
      <c r="B54" s="120">
        <v>200</v>
      </c>
      <c r="C54" s="117">
        <v>380</v>
      </c>
      <c r="D54" s="120"/>
      <c r="E54" s="120">
        <f t="shared" si="8"/>
        <v>0</v>
      </c>
      <c r="F54" s="121">
        <f t="shared" si="9"/>
        <v>0</v>
      </c>
    </row>
    <row r="55" spans="1:6" s="119" customFormat="1" x14ac:dyDescent="0.3">
      <c r="A55" s="115" t="s">
        <v>107</v>
      </c>
      <c r="B55" s="120">
        <v>200</v>
      </c>
      <c r="C55" s="117">
        <v>280</v>
      </c>
      <c r="D55" s="120"/>
      <c r="E55" s="120">
        <f t="shared" si="8"/>
        <v>0</v>
      </c>
      <c r="F55" s="121">
        <f t="shared" si="9"/>
        <v>0</v>
      </c>
    </row>
    <row r="56" spans="1:6" ht="24.6" x14ac:dyDescent="0.3">
      <c r="A56" s="28" t="s">
        <v>109</v>
      </c>
      <c r="B56" s="4"/>
      <c r="C56" s="126"/>
      <c r="D56" s="4"/>
      <c r="E56" s="4"/>
      <c r="F56" s="151"/>
    </row>
    <row r="57" spans="1:6" x14ac:dyDescent="0.3">
      <c r="A57" s="34" t="s">
        <v>187</v>
      </c>
      <c r="B57" s="11">
        <v>250</v>
      </c>
      <c r="C57" s="50">
        <v>280</v>
      </c>
      <c r="D57" s="6"/>
      <c r="E57" s="11">
        <f>D57*C57</f>
        <v>0</v>
      </c>
      <c r="F57" s="30"/>
    </row>
    <row r="58" spans="1:6" x14ac:dyDescent="0.3">
      <c r="A58" s="34" t="s">
        <v>123</v>
      </c>
      <c r="B58" s="11">
        <v>250</v>
      </c>
      <c r="C58" s="50">
        <v>290</v>
      </c>
      <c r="D58" s="6"/>
      <c r="E58" s="11">
        <f>D58*C58</f>
        <v>0</v>
      </c>
      <c r="F58" s="30">
        <f>D58*B58</f>
        <v>0</v>
      </c>
    </row>
    <row r="59" spans="1:6" x14ac:dyDescent="0.3">
      <c r="A59" s="34" t="s">
        <v>125</v>
      </c>
      <c r="B59" s="11">
        <v>250</v>
      </c>
      <c r="C59" s="50">
        <v>230</v>
      </c>
      <c r="D59" s="6"/>
      <c r="E59" s="6">
        <f>D59*C59</f>
        <v>0</v>
      </c>
      <c r="F59" s="30">
        <f>D59*B59</f>
        <v>0</v>
      </c>
    </row>
    <row r="60" spans="1:6" x14ac:dyDescent="0.3">
      <c r="A60" s="34" t="s">
        <v>124</v>
      </c>
      <c r="B60" s="11">
        <v>250</v>
      </c>
      <c r="C60" s="50">
        <v>240</v>
      </c>
      <c r="D60" s="6"/>
      <c r="E60" s="6">
        <f>D60*C60</f>
        <v>0</v>
      </c>
      <c r="F60" s="30">
        <f>D60*B60</f>
        <v>0</v>
      </c>
    </row>
    <row r="61" spans="1:6" x14ac:dyDescent="0.3">
      <c r="A61" s="35" t="s">
        <v>122</v>
      </c>
      <c r="B61" s="11">
        <v>250</v>
      </c>
      <c r="C61" s="50">
        <v>240</v>
      </c>
      <c r="D61" s="6"/>
      <c r="E61" s="11">
        <f>D61*C61</f>
        <v>0</v>
      </c>
      <c r="F61" s="30">
        <f>D61*B61</f>
        <v>0</v>
      </c>
    </row>
    <row r="62" spans="1:6" x14ac:dyDescent="0.3">
      <c r="A62" s="28" t="s">
        <v>127</v>
      </c>
      <c r="B62" s="4"/>
      <c r="C62" s="126"/>
      <c r="D62" s="4"/>
      <c r="E62" s="33"/>
      <c r="F62" s="151"/>
    </row>
    <row r="63" spans="1:6" x14ac:dyDescent="0.3">
      <c r="A63" s="34" t="s">
        <v>186</v>
      </c>
      <c r="B63" s="8">
        <v>350</v>
      </c>
      <c r="C63" s="50">
        <v>320</v>
      </c>
      <c r="D63" s="6"/>
      <c r="E63" s="6">
        <f t="shared" ref="E63:E71" si="10">C63*D63</f>
        <v>0</v>
      </c>
      <c r="F63" s="30">
        <f t="shared" ref="F63:F71" si="11">D63*B63</f>
        <v>0</v>
      </c>
    </row>
    <row r="64" spans="1:6" x14ac:dyDescent="0.3">
      <c r="A64" s="34" t="s">
        <v>119</v>
      </c>
      <c r="B64" s="8">
        <v>350</v>
      </c>
      <c r="C64" s="50">
        <v>280</v>
      </c>
      <c r="D64" s="6"/>
      <c r="E64" s="6">
        <f t="shared" si="10"/>
        <v>0</v>
      </c>
      <c r="F64" s="30">
        <f t="shared" si="11"/>
        <v>0</v>
      </c>
    </row>
    <row r="65" spans="1:6" x14ac:dyDescent="0.3">
      <c r="A65" s="34" t="s">
        <v>120</v>
      </c>
      <c r="B65" s="8">
        <v>350</v>
      </c>
      <c r="C65" s="50">
        <v>280</v>
      </c>
      <c r="D65" s="6"/>
      <c r="E65" s="6">
        <f t="shared" si="10"/>
        <v>0</v>
      </c>
      <c r="F65" s="30">
        <f t="shared" si="11"/>
        <v>0</v>
      </c>
    </row>
    <row r="66" spans="1:6" x14ac:dyDescent="0.3">
      <c r="A66" s="34" t="s">
        <v>121</v>
      </c>
      <c r="B66" s="8">
        <v>350</v>
      </c>
      <c r="C66" s="50">
        <v>280</v>
      </c>
      <c r="D66" s="6"/>
      <c r="E66" s="6">
        <f t="shared" si="10"/>
        <v>0</v>
      </c>
      <c r="F66" s="30">
        <f t="shared" si="11"/>
        <v>0</v>
      </c>
    </row>
    <row r="67" spans="1:6" x14ac:dyDescent="0.3">
      <c r="A67" s="34" t="s">
        <v>182</v>
      </c>
      <c r="B67" s="8">
        <v>350</v>
      </c>
      <c r="C67" s="50">
        <v>280</v>
      </c>
      <c r="D67" s="6"/>
      <c r="E67" s="6">
        <f t="shared" si="10"/>
        <v>0</v>
      </c>
      <c r="F67" s="30">
        <f t="shared" si="11"/>
        <v>0</v>
      </c>
    </row>
    <row r="68" spans="1:6" x14ac:dyDescent="0.3">
      <c r="A68" s="34" t="s">
        <v>183</v>
      </c>
      <c r="B68" s="8">
        <v>350</v>
      </c>
      <c r="C68" s="50">
        <v>280</v>
      </c>
      <c r="D68" s="6"/>
      <c r="E68" s="6">
        <f t="shared" si="10"/>
        <v>0</v>
      </c>
      <c r="F68" s="30">
        <f t="shared" si="11"/>
        <v>0</v>
      </c>
    </row>
    <row r="69" spans="1:6" x14ac:dyDescent="0.3">
      <c r="A69" s="34" t="s">
        <v>184</v>
      </c>
      <c r="B69" s="8">
        <v>380</v>
      </c>
      <c r="C69" s="50">
        <v>350</v>
      </c>
      <c r="D69" s="6"/>
      <c r="E69" s="6">
        <f t="shared" si="10"/>
        <v>0</v>
      </c>
      <c r="F69" s="30">
        <f t="shared" si="11"/>
        <v>0</v>
      </c>
    </row>
    <row r="70" spans="1:6" x14ac:dyDescent="0.3">
      <c r="A70" s="34" t="s">
        <v>122</v>
      </c>
      <c r="B70" s="8">
        <v>350</v>
      </c>
      <c r="C70" s="50">
        <v>280</v>
      </c>
      <c r="D70" s="6"/>
      <c r="E70" s="6">
        <f t="shared" si="10"/>
        <v>0</v>
      </c>
      <c r="F70" s="30">
        <f t="shared" si="11"/>
        <v>0</v>
      </c>
    </row>
    <row r="71" spans="1:6" x14ac:dyDescent="0.3">
      <c r="A71" s="34" t="s">
        <v>185</v>
      </c>
      <c r="B71" s="8">
        <v>350</v>
      </c>
      <c r="C71" s="50">
        <v>280</v>
      </c>
      <c r="D71" s="6"/>
      <c r="E71" s="6">
        <f t="shared" si="10"/>
        <v>0</v>
      </c>
      <c r="F71" s="30">
        <f t="shared" si="11"/>
        <v>0</v>
      </c>
    </row>
    <row r="72" spans="1:6" x14ac:dyDescent="0.3">
      <c r="A72" s="36" t="s">
        <v>38</v>
      </c>
      <c r="B72" s="9"/>
      <c r="C72" s="127"/>
      <c r="D72" s="10"/>
      <c r="E72" s="10"/>
      <c r="F72" s="151"/>
    </row>
    <row r="73" spans="1:6" x14ac:dyDescent="0.3">
      <c r="A73" s="34" t="s">
        <v>31</v>
      </c>
      <c r="B73" s="8">
        <v>50</v>
      </c>
      <c r="C73" s="50">
        <v>40</v>
      </c>
      <c r="D73" s="6"/>
      <c r="E73" s="6">
        <f>C73*D73</f>
        <v>0</v>
      </c>
      <c r="F73" s="30">
        <f>D73*B73</f>
        <v>0</v>
      </c>
    </row>
    <row r="74" spans="1:6" x14ac:dyDescent="0.3">
      <c r="A74" s="34" t="s">
        <v>39</v>
      </c>
      <c r="B74" s="8">
        <v>30</v>
      </c>
      <c r="C74" s="50">
        <v>50</v>
      </c>
      <c r="D74" s="6"/>
      <c r="E74" s="6">
        <f>C74*D74</f>
        <v>0</v>
      </c>
      <c r="F74" s="30">
        <f>D74*B74</f>
        <v>0</v>
      </c>
    </row>
    <row r="75" spans="1:6" x14ac:dyDescent="0.3">
      <c r="A75" s="28" t="s">
        <v>143</v>
      </c>
      <c r="B75" s="4"/>
      <c r="C75" s="126"/>
      <c r="D75" s="4"/>
      <c r="E75" s="33"/>
      <c r="F75" s="151"/>
    </row>
    <row r="76" spans="1:6" x14ac:dyDescent="0.3">
      <c r="A76" s="32" t="s">
        <v>66</v>
      </c>
      <c r="B76" s="8">
        <v>400</v>
      </c>
      <c r="C76" s="50">
        <v>330</v>
      </c>
      <c r="D76" s="6"/>
      <c r="E76" s="6">
        <f t="shared" ref="E76:E82" si="12">D76*C76</f>
        <v>0</v>
      </c>
      <c r="F76" s="30">
        <f t="shared" ref="F76:F82" si="13">D76*B76</f>
        <v>0</v>
      </c>
    </row>
    <row r="77" spans="1:6" ht="42" x14ac:dyDescent="0.3">
      <c r="A77" s="29" t="s">
        <v>67</v>
      </c>
      <c r="B77" s="11">
        <v>400</v>
      </c>
      <c r="C77" s="111">
        <v>450</v>
      </c>
      <c r="D77" s="6"/>
      <c r="E77" s="11">
        <f t="shared" si="12"/>
        <v>0</v>
      </c>
      <c r="F77" s="30">
        <f t="shared" si="13"/>
        <v>0</v>
      </c>
    </row>
    <row r="78" spans="1:6" ht="42" x14ac:dyDescent="0.3">
      <c r="A78" s="32" t="s">
        <v>68</v>
      </c>
      <c r="B78" s="8">
        <v>400</v>
      </c>
      <c r="C78" s="50">
        <v>470</v>
      </c>
      <c r="D78" s="6"/>
      <c r="E78" s="6">
        <f t="shared" si="12"/>
        <v>0</v>
      </c>
      <c r="F78" s="30">
        <f t="shared" si="13"/>
        <v>0</v>
      </c>
    </row>
    <row r="79" spans="1:6" ht="42" x14ac:dyDescent="0.3">
      <c r="A79" s="32" t="s">
        <v>43</v>
      </c>
      <c r="B79" s="8">
        <v>400</v>
      </c>
      <c r="C79" s="50">
        <v>480</v>
      </c>
      <c r="D79" s="6"/>
      <c r="E79" s="6">
        <f t="shared" si="12"/>
        <v>0</v>
      </c>
      <c r="F79" s="30">
        <f t="shared" si="13"/>
        <v>0</v>
      </c>
    </row>
    <row r="80" spans="1:6" x14ac:dyDescent="0.3">
      <c r="A80" s="32" t="s">
        <v>22</v>
      </c>
      <c r="B80" s="8">
        <v>400</v>
      </c>
      <c r="C80" s="50">
        <v>420</v>
      </c>
      <c r="D80" s="6"/>
      <c r="E80" s="6">
        <f t="shared" si="12"/>
        <v>0</v>
      </c>
      <c r="F80" s="30">
        <f t="shared" si="13"/>
        <v>0</v>
      </c>
    </row>
    <row r="81" spans="1:6" x14ac:dyDescent="0.3">
      <c r="A81" s="32" t="s">
        <v>144</v>
      </c>
      <c r="B81" s="8">
        <v>320</v>
      </c>
      <c r="C81" s="50">
        <v>325</v>
      </c>
      <c r="D81" s="6"/>
      <c r="E81" s="6">
        <f t="shared" si="12"/>
        <v>0</v>
      </c>
      <c r="F81" s="30">
        <f t="shared" si="13"/>
        <v>0</v>
      </c>
    </row>
    <row r="82" spans="1:6" x14ac:dyDescent="0.3">
      <c r="A82" s="32" t="s">
        <v>145</v>
      </c>
      <c r="B82" s="8">
        <v>320</v>
      </c>
      <c r="C82" s="50">
        <v>365</v>
      </c>
      <c r="D82" s="6"/>
      <c r="E82" s="6">
        <f t="shared" si="12"/>
        <v>0</v>
      </c>
      <c r="F82" s="30">
        <f t="shared" si="13"/>
        <v>0</v>
      </c>
    </row>
    <row r="83" spans="1:6" x14ac:dyDescent="0.3">
      <c r="A83" s="28" t="s">
        <v>26</v>
      </c>
      <c r="B83" s="4"/>
      <c r="C83" s="126"/>
      <c r="D83" s="4"/>
      <c r="E83" s="33"/>
      <c r="F83" s="151"/>
    </row>
    <row r="84" spans="1:6" x14ac:dyDescent="0.3">
      <c r="A84" s="32" t="s">
        <v>196</v>
      </c>
      <c r="B84" s="8">
        <v>100</v>
      </c>
      <c r="C84" s="50">
        <v>360</v>
      </c>
      <c r="D84" s="6"/>
      <c r="E84" s="6">
        <f t="shared" ref="E84:E89" si="14">D84*C84</f>
        <v>0</v>
      </c>
      <c r="F84" s="30">
        <f>D84*B84</f>
        <v>0</v>
      </c>
    </row>
    <row r="85" spans="1:6" x14ac:dyDescent="0.3">
      <c r="A85" s="32" t="s">
        <v>70</v>
      </c>
      <c r="B85" s="8">
        <v>100</v>
      </c>
      <c r="C85" s="50">
        <v>250</v>
      </c>
      <c r="D85" s="6"/>
      <c r="E85" s="6">
        <f t="shared" si="14"/>
        <v>0</v>
      </c>
      <c r="F85" s="30"/>
    </row>
    <row r="86" spans="1:6" x14ac:dyDescent="0.3">
      <c r="A86" s="32" t="s">
        <v>118</v>
      </c>
      <c r="B86" s="8">
        <v>100</v>
      </c>
      <c r="C86" s="50">
        <v>260</v>
      </c>
      <c r="D86" s="6"/>
      <c r="E86" s="6">
        <f t="shared" si="14"/>
        <v>0</v>
      </c>
      <c r="F86" s="30">
        <f>D86*B86</f>
        <v>0</v>
      </c>
    </row>
    <row r="87" spans="1:6" x14ac:dyDescent="0.3">
      <c r="A87" s="32" t="s">
        <v>71</v>
      </c>
      <c r="B87" s="8">
        <v>100</v>
      </c>
      <c r="C87" s="50">
        <v>220</v>
      </c>
      <c r="D87" s="6"/>
      <c r="E87" s="6">
        <f t="shared" si="14"/>
        <v>0</v>
      </c>
      <c r="F87" s="30">
        <f>D87*B87</f>
        <v>0</v>
      </c>
    </row>
    <row r="88" spans="1:6" x14ac:dyDescent="0.3">
      <c r="A88" s="32" t="s">
        <v>40</v>
      </c>
      <c r="B88" s="8">
        <v>300</v>
      </c>
      <c r="C88" s="50">
        <v>370</v>
      </c>
      <c r="D88" s="6"/>
      <c r="E88" s="6">
        <f t="shared" si="14"/>
        <v>0</v>
      </c>
      <c r="F88" s="30">
        <f>D88*B88</f>
        <v>0</v>
      </c>
    </row>
    <row r="89" spans="1:6" s="119" customFormat="1" x14ac:dyDescent="0.3">
      <c r="A89" s="115" t="s">
        <v>27</v>
      </c>
      <c r="B89" s="120">
        <v>250</v>
      </c>
      <c r="C89" s="117">
        <v>330</v>
      </c>
      <c r="D89" s="120"/>
      <c r="E89" s="120">
        <f t="shared" si="14"/>
        <v>0</v>
      </c>
      <c r="F89" s="121">
        <f>D89*B89</f>
        <v>0</v>
      </c>
    </row>
    <row r="90" spans="1:6" x14ac:dyDescent="0.3">
      <c r="A90" s="28" t="s">
        <v>28</v>
      </c>
      <c r="B90" s="4"/>
      <c r="C90" s="126"/>
      <c r="D90" s="4"/>
      <c r="E90" s="33"/>
      <c r="F90" s="151"/>
    </row>
    <row r="91" spans="1:6" ht="42" x14ac:dyDescent="0.3">
      <c r="A91" s="31" t="s">
        <v>147</v>
      </c>
      <c r="B91" s="8">
        <v>1600</v>
      </c>
      <c r="C91" s="50">
        <v>2220</v>
      </c>
      <c r="D91" s="8"/>
      <c r="E91" s="8">
        <f t="shared" ref="E91:E101" si="15">D91*C91</f>
        <v>0</v>
      </c>
      <c r="F91" s="30">
        <f>D91*B91</f>
        <v>0</v>
      </c>
    </row>
    <row r="92" spans="1:6" ht="42" x14ac:dyDescent="0.3">
      <c r="A92" s="31" t="s">
        <v>81</v>
      </c>
      <c r="B92" s="8">
        <v>350</v>
      </c>
      <c r="C92" s="50">
        <v>480</v>
      </c>
      <c r="D92" s="8"/>
      <c r="E92" s="8">
        <f t="shared" si="15"/>
        <v>0</v>
      </c>
      <c r="F92" s="30">
        <f>D92*B92</f>
        <v>0</v>
      </c>
    </row>
    <row r="93" spans="1:6" s="119" customFormat="1" x14ac:dyDescent="0.3">
      <c r="A93" s="115" t="s">
        <v>195</v>
      </c>
      <c r="B93" s="120">
        <v>1000</v>
      </c>
      <c r="C93" s="117">
        <v>1380</v>
      </c>
      <c r="D93" s="120"/>
      <c r="E93" s="120">
        <f t="shared" si="15"/>
        <v>0</v>
      </c>
      <c r="F93" s="121">
        <f>D93*B93</f>
        <v>0</v>
      </c>
    </row>
    <row r="94" spans="1:6" ht="42" x14ac:dyDescent="0.3">
      <c r="A94" s="32" t="s">
        <v>69</v>
      </c>
      <c r="B94" s="8">
        <v>250</v>
      </c>
      <c r="C94" s="50">
        <v>310</v>
      </c>
      <c r="D94" s="6"/>
      <c r="E94" s="6">
        <f t="shared" si="15"/>
        <v>0</v>
      </c>
      <c r="F94" s="30">
        <f>D94*B94</f>
        <v>0</v>
      </c>
    </row>
    <row r="95" spans="1:6" ht="42" x14ac:dyDescent="0.3">
      <c r="A95" s="32" t="s">
        <v>51</v>
      </c>
      <c r="B95" s="8">
        <v>300</v>
      </c>
      <c r="C95" s="50">
        <v>495</v>
      </c>
      <c r="D95" s="6"/>
      <c r="E95" s="6">
        <f t="shared" si="15"/>
        <v>0</v>
      </c>
      <c r="F95" s="30">
        <f>D95*B95</f>
        <v>0</v>
      </c>
    </row>
    <row r="96" spans="1:6" x14ac:dyDescent="0.3">
      <c r="A96" s="32" t="s">
        <v>146</v>
      </c>
      <c r="B96" s="8">
        <v>160</v>
      </c>
      <c r="C96" s="50">
        <v>250</v>
      </c>
      <c r="D96" s="6"/>
      <c r="E96" s="6">
        <f t="shared" si="15"/>
        <v>0</v>
      </c>
      <c r="F96" s="30"/>
    </row>
    <row r="97" spans="1:6" x14ac:dyDescent="0.3">
      <c r="A97" s="32" t="s">
        <v>72</v>
      </c>
      <c r="B97" s="8">
        <v>100</v>
      </c>
      <c r="C97" s="50">
        <v>200</v>
      </c>
      <c r="D97" s="6"/>
      <c r="E97" s="6">
        <f t="shared" si="15"/>
        <v>0</v>
      </c>
      <c r="F97" s="30">
        <f>D97*B97</f>
        <v>0</v>
      </c>
    </row>
    <row r="98" spans="1:6" s="119" customFormat="1" x14ac:dyDescent="0.3">
      <c r="A98" s="115" t="s">
        <v>73</v>
      </c>
      <c r="B98" s="120">
        <v>100</v>
      </c>
      <c r="C98" s="117">
        <v>250</v>
      </c>
      <c r="D98" s="120"/>
      <c r="E98" s="120">
        <f t="shared" si="15"/>
        <v>0</v>
      </c>
      <c r="F98" s="121">
        <f>D98*B98</f>
        <v>0</v>
      </c>
    </row>
    <row r="99" spans="1:6" x14ac:dyDescent="0.3">
      <c r="A99" s="32" t="s">
        <v>74</v>
      </c>
      <c r="B99" s="8">
        <v>100</v>
      </c>
      <c r="C99" s="50">
        <v>220</v>
      </c>
      <c r="D99" s="6"/>
      <c r="E99" s="6">
        <f t="shared" si="15"/>
        <v>0</v>
      </c>
      <c r="F99" s="30">
        <f>D99*B99</f>
        <v>0</v>
      </c>
    </row>
    <row r="100" spans="1:6" x14ac:dyDescent="0.3">
      <c r="A100" s="32" t="s">
        <v>126</v>
      </c>
      <c r="B100" s="8">
        <v>200</v>
      </c>
      <c r="C100" s="50">
        <v>330</v>
      </c>
      <c r="D100" s="6"/>
      <c r="E100" s="6">
        <f t="shared" si="15"/>
        <v>0</v>
      </c>
      <c r="F100" s="30">
        <f>D100*B100</f>
        <v>0</v>
      </c>
    </row>
    <row r="101" spans="1:6" x14ac:dyDescent="0.3">
      <c r="A101" s="32" t="s">
        <v>59</v>
      </c>
      <c r="B101" s="8">
        <v>200</v>
      </c>
      <c r="C101" s="50">
        <v>240</v>
      </c>
      <c r="D101" s="6"/>
      <c r="E101" s="6">
        <f t="shared" si="15"/>
        <v>0</v>
      </c>
      <c r="F101" s="30"/>
    </row>
    <row r="102" spans="1:6" x14ac:dyDescent="0.3">
      <c r="A102" s="28" t="s">
        <v>4</v>
      </c>
      <c r="B102" s="4"/>
      <c r="C102" s="126"/>
      <c r="D102" s="4"/>
      <c r="E102" s="33"/>
      <c r="F102" s="151"/>
    </row>
    <row r="103" spans="1:6" x14ac:dyDescent="0.3">
      <c r="A103" s="32" t="s">
        <v>34</v>
      </c>
      <c r="B103" s="8">
        <v>250</v>
      </c>
      <c r="C103" s="50">
        <v>275</v>
      </c>
      <c r="D103" s="6"/>
      <c r="E103" s="6">
        <f>D103*C103</f>
        <v>0</v>
      </c>
      <c r="F103" s="30">
        <f>D103*B103</f>
        <v>0</v>
      </c>
    </row>
    <row r="104" spans="1:6" x14ac:dyDescent="0.3">
      <c r="A104" s="32" t="s">
        <v>79</v>
      </c>
      <c r="B104" s="8">
        <v>150</v>
      </c>
      <c r="C104" s="50">
        <v>170</v>
      </c>
      <c r="D104" s="6"/>
      <c r="E104" s="6">
        <f>D104*C104</f>
        <v>0</v>
      </c>
      <c r="F104" s="30">
        <f>D104*B104</f>
        <v>0</v>
      </c>
    </row>
    <row r="105" spans="1:6" x14ac:dyDescent="0.3">
      <c r="A105" s="32" t="s">
        <v>77</v>
      </c>
      <c r="B105" s="8">
        <v>250</v>
      </c>
      <c r="C105" s="50">
        <v>190</v>
      </c>
      <c r="D105" s="6"/>
      <c r="E105" s="6">
        <f>D105*C105</f>
        <v>0</v>
      </c>
      <c r="F105" s="30">
        <f>D105*B105</f>
        <v>0</v>
      </c>
    </row>
    <row r="106" spans="1:6" x14ac:dyDescent="0.3">
      <c r="A106" s="32" t="s">
        <v>78</v>
      </c>
      <c r="B106" s="8">
        <v>200</v>
      </c>
      <c r="C106" s="50">
        <v>190</v>
      </c>
      <c r="D106" s="6"/>
      <c r="E106" s="6">
        <f>D106*C106</f>
        <v>0</v>
      </c>
      <c r="F106" s="30">
        <f>D106*B106</f>
        <v>0</v>
      </c>
    </row>
    <row r="107" spans="1:6" s="119" customFormat="1" ht="42" x14ac:dyDescent="0.3">
      <c r="A107" s="115" t="s">
        <v>80</v>
      </c>
      <c r="B107" s="120">
        <v>300</v>
      </c>
      <c r="C107" s="117">
        <v>290</v>
      </c>
      <c r="D107" s="120"/>
      <c r="E107" s="120">
        <f>D107*C107</f>
        <v>0</v>
      </c>
      <c r="F107" s="121">
        <f>D107*B107</f>
        <v>0</v>
      </c>
    </row>
    <row r="108" spans="1:6" x14ac:dyDescent="0.3">
      <c r="A108" s="28" t="s">
        <v>16</v>
      </c>
      <c r="B108" s="4"/>
      <c r="C108" s="126"/>
      <c r="D108" s="4"/>
      <c r="E108" s="33"/>
      <c r="F108" s="151"/>
    </row>
    <row r="109" spans="1:6" s="119" customFormat="1" x14ac:dyDescent="0.3">
      <c r="A109" s="115" t="s">
        <v>17</v>
      </c>
      <c r="B109" s="120">
        <v>100</v>
      </c>
      <c r="C109" s="117">
        <v>130</v>
      </c>
      <c r="D109" s="120"/>
      <c r="E109" s="120">
        <f t="shared" ref="E109:E116" si="16">D109*C109</f>
        <v>0</v>
      </c>
      <c r="F109" s="121">
        <f t="shared" ref="F109:F116" si="17">D109*B109</f>
        <v>0</v>
      </c>
    </row>
    <row r="110" spans="1:6" s="119" customFormat="1" x14ac:dyDescent="0.3">
      <c r="A110" s="115" t="s">
        <v>18</v>
      </c>
      <c r="B110" s="120">
        <v>100</v>
      </c>
      <c r="C110" s="117">
        <v>130</v>
      </c>
      <c r="D110" s="120"/>
      <c r="E110" s="120">
        <f t="shared" si="16"/>
        <v>0</v>
      </c>
      <c r="F110" s="121">
        <f t="shared" si="17"/>
        <v>0</v>
      </c>
    </row>
    <row r="111" spans="1:6" s="119" customFormat="1" x14ac:dyDescent="0.3">
      <c r="A111" s="115" t="s">
        <v>19</v>
      </c>
      <c r="B111" s="120">
        <v>100</v>
      </c>
      <c r="C111" s="117">
        <v>130</v>
      </c>
      <c r="D111" s="120"/>
      <c r="E111" s="120">
        <f t="shared" si="16"/>
        <v>0</v>
      </c>
      <c r="F111" s="121">
        <f t="shared" si="17"/>
        <v>0</v>
      </c>
    </row>
    <row r="112" spans="1:6" s="119" customFormat="1" x14ac:dyDescent="0.3">
      <c r="A112" s="115" t="s">
        <v>20</v>
      </c>
      <c r="B112" s="120">
        <v>50</v>
      </c>
      <c r="C112" s="117">
        <v>40</v>
      </c>
      <c r="D112" s="120"/>
      <c r="E112" s="120">
        <f t="shared" si="16"/>
        <v>0</v>
      </c>
      <c r="F112" s="121">
        <f t="shared" si="17"/>
        <v>0</v>
      </c>
    </row>
    <row r="113" spans="1:6" s="119" customFormat="1" x14ac:dyDescent="0.3">
      <c r="A113" s="115" t="s">
        <v>21</v>
      </c>
      <c r="B113" s="120">
        <v>50</v>
      </c>
      <c r="C113" s="117">
        <v>40</v>
      </c>
      <c r="D113" s="120"/>
      <c r="E113" s="120">
        <f t="shared" si="16"/>
        <v>0</v>
      </c>
      <c r="F113" s="121">
        <f t="shared" si="17"/>
        <v>0</v>
      </c>
    </row>
    <row r="114" spans="1:6" s="119" customFormat="1" x14ac:dyDescent="0.3">
      <c r="A114" s="115" t="s">
        <v>29</v>
      </c>
      <c r="B114" s="120">
        <v>50</v>
      </c>
      <c r="C114" s="117">
        <v>40</v>
      </c>
      <c r="D114" s="120"/>
      <c r="E114" s="120">
        <f t="shared" si="16"/>
        <v>0</v>
      </c>
      <c r="F114" s="121">
        <f t="shared" si="17"/>
        <v>0</v>
      </c>
    </row>
    <row r="115" spans="1:6" s="119" customFormat="1" x14ac:dyDescent="0.3">
      <c r="A115" s="115" t="s">
        <v>30</v>
      </c>
      <c r="B115" s="120">
        <v>50</v>
      </c>
      <c r="C115" s="117">
        <v>40</v>
      </c>
      <c r="D115" s="120"/>
      <c r="E115" s="120">
        <f t="shared" si="16"/>
        <v>0</v>
      </c>
      <c r="F115" s="121">
        <f t="shared" si="17"/>
        <v>0</v>
      </c>
    </row>
    <row r="116" spans="1:6" x14ac:dyDescent="0.3">
      <c r="A116" s="32" t="s">
        <v>31</v>
      </c>
      <c r="B116" s="8">
        <v>50</v>
      </c>
      <c r="C116" s="50">
        <v>40</v>
      </c>
      <c r="D116" s="6"/>
      <c r="E116" s="6">
        <f t="shared" si="16"/>
        <v>0</v>
      </c>
      <c r="F116" s="30">
        <f t="shared" si="17"/>
        <v>0</v>
      </c>
    </row>
    <row r="117" spans="1:6" x14ac:dyDescent="0.3">
      <c r="A117" s="28" t="s">
        <v>10</v>
      </c>
      <c r="B117" s="4"/>
      <c r="C117" s="126"/>
      <c r="D117" s="4"/>
      <c r="E117" s="33"/>
      <c r="F117" s="151"/>
    </row>
    <row r="118" spans="1:6" s="119" customFormat="1" x14ac:dyDescent="0.3">
      <c r="A118" s="115" t="s">
        <v>5</v>
      </c>
      <c r="B118" s="120">
        <v>120</v>
      </c>
      <c r="C118" s="117">
        <v>80</v>
      </c>
      <c r="D118" s="120"/>
      <c r="E118" s="120">
        <f>D118*C118</f>
        <v>0</v>
      </c>
      <c r="F118" s="121">
        <f>D118*B118</f>
        <v>0</v>
      </c>
    </row>
    <row r="119" spans="1:6" s="119" customFormat="1" x14ac:dyDescent="0.3">
      <c r="A119" s="115" t="s">
        <v>42</v>
      </c>
      <c r="B119" s="120">
        <v>400</v>
      </c>
      <c r="C119" s="117">
        <v>130</v>
      </c>
      <c r="D119" s="120"/>
      <c r="E119" s="120">
        <f>D119*C119</f>
        <v>0</v>
      </c>
      <c r="F119" s="121">
        <f>D119*B119</f>
        <v>0</v>
      </c>
    </row>
    <row r="120" spans="1:6" s="119" customFormat="1" x14ac:dyDescent="0.3">
      <c r="A120" s="115" t="s">
        <v>60</v>
      </c>
      <c r="B120" s="120">
        <v>150</v>
      </c>
      <c r="C120" s="117">
        <v>85</v>
      </c>
      <c r="D120" s="120"/>
      <c r="E120" s="120">
        <f>D120*C120</f>
        <v>0</v>
      </c>
      <c r="F120" s="121">
        <f>D120*B120</f>
        <v>0</v>
      </c>
    </row>
    <row r="121" spans="1:6" x14ac:dyDescent="0.3">
      <c r="A121" s="28" t="s">
        <v>32</v>
      </c>
      <c r="B121" s="4"/>
      <c r="C121" s="126"/>
      <c r="D121" s="4"/>
      <c r="E121" s="33"/>
      <c r="F121" s="151"/>
    </row>
    <row r="122" spans="1:6" s="119" customFormat="1" x14ac:dyDescent="0.3">
      <c r="A122" s="115" t="s">
        <v>6</v>
      </c>
      <c r="B122" s="120">
        <v>1000</v>
      </c>
      <c r="C122" s="117">
        <v>200</v>
      </c>
      <c r="D122" s="120"/>
      <c r="E122" s="120">
        <f>D122*C122</f>
        <v>0</v>
      </c>
      <c r="F122" s="121">
        <f t="shared" ref="F122:F130" si="18">D122*B122</f>
        <v>0</v>
      </c>
    </row>
    <row r="123" spans="1:6" s="119" customFormat="1" x14ac:dyDescent="0.3">
      <c r="A123" s="115" t="s">
        <v>191</v>
      </c>
      <c r="B123" s="120">
        <v>1000</v>
      </c>
      <c r="C123" s="117">
        <v>250</v>
      </c>
      <c r="D123" s="120"/>
      <c r="E123" s="120">
        <f>D123*C123</f>
        <v>0</v>
      </c>
      <c r="F123" s="121">
        <f t="shared" si="18"/>
        <v>0</v>
      </c>
    </row>
    <row r="124" spans="1:6" s="119" customFormat="1" x14ac:dyDescent="0.3">
      <c r="A124" s="115" t="s">
        <v>148</v>
      </c>
      <c r="B124" s="120">
        <v>1000</v>
      </c>
      <c r="C124" s="117">
        <v>450</v>
      </c>
      <c r="D124" s="120"/>
      <c r="E124" s="120">
        <f t="shared" ref="E124:E126" si="19">D124*C124</f>
        <v>0</v>
      </c>
      <c r="F124" s="121">
        <f t="shared" si="18"/>
        <v>0</v>
      </c>
    </row>
    <row r="125" spans="1:6" s="119" customFormat="1" x14ac:dyDescent="0.3">
      <c r="A125" s="115" t="s">
        <v>192</v>
      </c>
      <c r="B125" s="120">
        <v>1000</v>
      </c>
      <c r="C125" s="117">
        <v>450</v>
      </c>
      <c r="D125" s="120"/>
      <c r="E125" s="120">
        <f t="shared" si="19"/>
        <v>0</v>
      </c>
      <c r="F125" s="121">
        <f t="shared" si="18"/>
        <v>0</v>
      </c>
    </row>
    <row r="126" spans="1:6" s="119" customFormat="1" x14ac:dyDescent="0.3">
      <c r="A126" s="115" t="s">
        <v>193</v>
      </c>
      <c r="B126" s="120">
        <v>1000</v>
      </c>
      <c r="C126" s="117">
        <v>500</v>
      </c>
      <c r="D126" s="120"/>
      <c r="E126" s="120">
        <f t="shared" si="19"/>
        <v>0</v>
      </c>
      <c r="F126" s="121">
        <f t="shared" si="18"/>
        <v>0</v>
      </c>
    </row>
    <row r="127" spans="1:6" s="119" customFormat="1" x14ac:dyDescent="0.3">
      <c r="A127" s="115" t="s">
        <v>194</v>
      </c>
      <c r="B127" s="120">
        <v>950</v>
      </c>
      <c r="C127" s="117">
        <v>195</v>
      </c>
      <c r="D127" s="120"/>
      <c r="E127" s="120">
        <f>D127*C127</f>
        <v>0</v>
      </c>
      <c r="F127" s="121">
        <f t="shared" si="18"/>
        <v>0</v>
      </c>
    </row>
    <row r="128" spans="1:6" s="119" customFormat="1" x14ac:dyDescent="0.3">
      <c r="A128" s="115" t="s">
        <v>57</v>
      </c>
      <c r="B128" s="120">
        <v>500</v>
      </c>
      <c r="C128" s="117">
        <v>95</v>
      </c>
      <c r="D128" s="120"/>
      <c r="E128" s="120">
        <f>D128*C128</f>
        <v>0</v>
      </c>
      <c r="F128" s="121">
        <f t="shared" si="18"/>
        <v>0</v>
      </c>
    </row>
    <row r="129" spans="1:6" s="119" customFormat="1" x14ac:dyDescent="0.3">
      <c r="A129" s="115" t="s">
        <v>54</v>
      </c>
      <c r="B129" s="120">
        <v>750</v>
      </c>
      <c r="C129" s="117">
        <v>110</v>
      </c>
      <c r="D129" s="120"/>
      <c r="E129" s="120">
        <f>D129*C129</f>
        <v>0</v>
      </c>
      <c r="F129" s="121">
        <f t="shared" si="18"/>
        <v>0</v>
      </c>
    </row>
    <row r="130" spans="1:6" s="119" customFormat="1" x14ac:dyDescent="0.3">
      <c r="A130" s="115" t="s">
        <v>190</v>
      </c>
      <c r="B130" s="120">
        <v>500</v>
      </c>
      <c r="C130" s="117">
        <v>90</v>
      </c>
      <c r="D130" s="120"/>
      <c r="E130" s="120">
        <f>D130*C130</f>
        <v>0</v>
      </c>
      <c r="F130" s="121">
        <f t="shared" si="18"/>
        <v>0</v>
      </c>
    </row>
    <row r="131" spans="1:6" x14ac:dyDescent="0.3">
      <c r="A131" s="28" t="s">
        <v>7</v>
      </c>
      <c r="B131" s="4"/>
      <c r="C131" s="126"/>
      <c r="D131" s="4"/>
      <c r="E131" s="33"/>
      <c r="F131" s="151"/>
    </row>
    <row r="132" spans="1:6" s="119" customFormat="1" x14ac:dyDescent="0.3">
      <c r="A132" s="115" t="s">
        <v>33</v>
      </c>
      <c r="B132" s="120">
        <v>180</v>
      </c>
      <c r="C132" s="117">
        <v>190</v>
      </c>
      <c r="D132" s="120"/>
      <c r="E132" s="120">
        <f t="shared" ref="E132:E138" si="20">D132*C132</f>
        <v>0</v>
      </c>
      <c r="F132" s="121">
        <f t="shared" ref="F132:F138" si="21">D132*B132</f>
        <v>0</v>
      </c>
    </row>
    <row r="133" spans="1:6" s="119" customFormat="1" x14ac:dyDescent="0.3">
      <c r="A133" s="115" t="s">
        <v>24</v>
      </c>
      <c r="B133" s="120">
        <v>180</v>
      </c>
      <c r="C133" s="117">
        <v>235</v>
      </c>
      <c r="D133" s="120"/>
      <c r="E133" s="120">
        <f t="shared" si="20"/>
        <v>0</v>
      </c>
      <c r="F133" s="121">
        <f t="shared" si="21"/>
        <v>0</v>
      </c>
    </row>
    <row r="134" spans="1:6" s="119" customFormat="1" x14ac:dyDescent="0.3">
      <c r="A134" s="115" t="s">
        <v>46</v>
      </c>
      <c r="B134" s="120">
        <v>1000</v>
      </c>
      <c r="C134" s="117">
        <v>1350</v>
      </c>
      <c r="D134" s="120"/>
      <c r="E134" s="120">
        <f t="shared" si="20"/>
        <v>0</v>
      </c>
      <c r="F134" s="121">
        <f t="shared" si="21"/>
        <v>0</v>
      </c>
    </row>
    <row r="135" spans="1:6" s="119" customFormat="1" x14ac:dyDescent="0.3">
      <c r="A135" s="115" t="s">
        <v>47</v>
      </c>
      <c r="B135" s="120">
        <v>1000</v>
      </c>
      <c r="C135" s="117">
        <v>1350</v>
      </c>
      <c r="D135" s="120"/>
      <c r="E135" s="120">
        <f t="shared" si="20"/>
        <v>0</v>
      </c>
      <c r="F135" s="121">
        <f t="shared" si="21"/>
        <v>0</v>
      </c>
    </row>
    <row r="136" spans="1:6" s="119" customFormat="1" x14ac:dyDescent="0.3">
      <c r="A136" s="115" t="s">
        <v>48</v>
      </c>
      <c r="B136" s="120">
        <v>1000</v>
      </c>
      <c r="C136" s="117">
        <v>1500</v>
      </c>
      <c r="D136" s="120"/>
      <c r="E136" s="120">
        <f t="shared" si="20"/>
        <v>0</v>
      </c>
      <c r="F136" s="121">
        <f t="shared" si="21"/>
        <v>0</v>
      </c>
    </row>
    <row r="137" spans="1:6" s="119" customFormat="1" x14ac:dyDescent="0.3">
      <c r="A137" s="122" t="s">
        <v>36</v>
      </c>
      <c r="B137" s="120">
        <v>1000</v>
      </c>
      <c r="C137" s="117">
        <v>1100</v>
      </c>
      <c r="D137" s="120"/>
      <c r="E137" s="120">
        <f t="shared" si="20"/>
        <v>0</v>
      </c>
      <c r="F137" s="121">
        <f t="shared" si="21"/>
        <v>0</v>
      </c>
    </row>
    <row r="138" spans="1:6" s="119" customFormat="1" ht="21.6" thickBot="1" x14ac:dyDescent="0.35">
      <c r="A138" s="123" t="s">
        <v>53</v>
      </c>
      <c r="B138" s="124">
        <v>500</v>
      </c>
      <c r="C138" s="128">
        <v>500</v>
      </c>
      <c r="D138" s="124"/>
      <c r="E138" s="124">
        <f t="shared" si="20"/>
        <v>0</v>
      </c>
      <c r="F138" s="125">
        <f t="shared" si="21"/>
        <v>0</v>
      </c>
    </row>
    <row r="139" spans="1:6" x14ac:dyDescent="0.35">
      <c r="A139" s="37" t="s">
        <v>52</v>
      </c>
      <c r="B139" s="38"/>
      <c r="C139" s="129"/>
      <c r="D139" s="39"/>
      <c r="E139" s="40">
        <f>SUM(E7:E138)</f>
        <v>0</v>
      </c>
      <c r="F139" s="152"/>
    </row>
    <row r="140" spans="1:6" x14ac:dyDescent="0.3">
      <c r="A140" s="41" t="s">
        <v>11</v>
      </c>
      <c r="B140" s="13">
        <v>0.1</v>
      </c>
      <c r="C140" s="130"/>
      <c r="D140" s="9"/>
      <c r="E140" s="12">
        <f>E139*B140</f>
        <v>0</v>
      </c>
      <c r="F140" s="151"/>
    </row>
    <row r="141" spans="1:6" ht="21.6" thickBot="1" x14ac:dyDescent="0.35">
      <c r="A141" s="42" t="s">
        <v>12</v>
      </c>
      <c r="B141" s="43"/>
      <c r="C141" s="131"/>
      <c r="D141" s="44"/>
      <c r="E141" s="45">
        <f>E139+E140</f>
        <v>0</v>
      </c>
      <c r="F141" s="153">
        <f>SUM(F18:F138)</f>
        <v>0</v>
      </c>
    </row>
    <row r="142" spans="1:6" x14ac:dyDescent="0.3">
      <c r="A142" s="46" t="s">
        <v>35</v>
      </c>
      <c r="B142" s="47"/>
      <c r="C142" s="132"/>
      <c r="D142" s="48"/>
      <c r="E142" s="154">
        <v>30</v>
      </c>
      <c r="F142" s="49"/>
    </row>
    <row r="143" spans="1:6" x14ac:dyDescent="0.3">
      <c r="A143" s="7" t="s">
        <v>45</v>
      </c>
      <c r="B143" s="14"/>
      <c r="C143" s="133"/>
      <c r="D143" s="1"/>
      <c r="E143" s="15">
        <f>F141/E142</f>
        <v>0</v>
      </c>
      <c r="F143" s="5"/>
    </row>
    <row r="144" spans="1:6" x14ac:dyDescent="0.3">
      <c r="A144" s="7" t="s">
        <v>44</v>
      </c>
      <c r="B144" s="14"/>
      <c r="C144" s="133"/>
      <c r="D144" s="1"/>
      <c r="E144" s="15">
        <f>E141/E142</f>
        <v>0</v>
      </c>
      <c r="F144" s="5"/>
    </row>
    <row r="145" spans="1:6" x14ac:dyDescent="0.3">
      <c r="A145" s="16"/>
      <c r="B145" s="3"/>
      <c r="C145" s="134"/>
      <c r="D145" s="3"/>
      <c r="E145" s="17"/>
      <c r="F145" s="5"/>
    </row>
    <row r="146" spans="1:6" x14ac:dyDescent="0.3">
      <c r="A146" s="18"/>
      <c r="B146" s="19"/>
      <c r="C146" s="135"/>
      <c r="D146" s="19"/>
      <c r="E146" s="19"/>
      <c r="F146" s="20"/>
    </row>
    <row r="147" spans="1:6" x14ac:dyDescent="0.3">
      <c r="A147" s="18"/>
      <c r="B147" s="19"/>
      <c r="C147" s="135"/>
      <c r="D147" s="19"/>
      <c r="E147" s="19"/>
      <c r="F147" s="20"/>
    </row>
    <row r="148" spans="1:6" x14ac:dyDescent="0.3">
      <c r="A148" s="18"/>
      <c r="B148" s="19"/>
      <c r="C148" s="135"/>
      <c r="D148" s="19"/>
      <c r="E148" s="19"/>
      <c r="F148" s="20"/>
    </row>
    <row r="149" spans="1:6" x14ac:dyDescent="0.3">
      <c r="A149" s="18"/>
      <c r="B149" s="19"/>
      <c r="C149" s="135"/>
      <c r="D149" s="19"/>
      <c r="E149" s="19"/>
      <c r="F149" s="20"/>
    </row>
    <row r="150" spans="1:6" x14ac:dyDescent="0.3">
      <c r="A150" s="18"/>
      <c r="B150" s="19"/>
      <c r="C150" s="135"/>
      <c r="D150" s="19"/>
      <c r="E150" s="19"/>
      <c r="F150" s="20"/>
    </row>
    <row r="151" spans="1:6" x14ac:dyDescent="0.3">
      <c r="A151" s="18"/>
      <c r="B151" s="19"/>
      <c r="C151" s="135"/>
      <c r="D151" s="19"/>
      <c r="E151" s="19"/>
      <c r="F151" s="20"/>
    </row>
    <row r="152" spans="1:6" x14ac:dyDescent="0.3">
      <c r="F152" s="23"/>
    </row>
    <row r="153" spans="1:6" x14ac:dyDescent="0.3">
      <c r="F153" s="23"/>
    </row>
    <row r="154" spans="1:6" x14ac:dyDescent="0.3">
      <c r="F154" s="23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E573-2E94-4447-B524-2F7846ADBD4C}">
  <dimension ref="A1:K62"/>
  <sheetViews>
    <sheetView workbookViewId="0">
      <selection activeCell="A15" sqref="A15"/>
    </sheetView>
  </sheetViews>
  <sheetFormatPr defaultColWidth="9.109375" defaultRowHeight="15.6" x14ac:dyDescent="0.3"/>
  <cols>
    <col min="1" max="1" width="47.5546875" style="51" customWidth="1"/>
    <col min="2" max="2" width="14" style="51" customWidth="1"/>
    <col min="3" max="3" width="12" style="101" customWidth="1"/>
    <col min="4" max="4" width="9.33203125" style="51" customWidth="1"/>
    <col min="5" max="5" width="15" style="101" customWidth="1"/>
    <col min="6" max="6" width="16.44140625" style="51" customWidth="1"/>
    <col min="7" max="16384" width="9.109375" style="51"/>
  </cols>
  <sheetData>
    <row r="1" spans="1:6" ht="78.599999999999994" customHeight="1" thickBot="1" x14ac:dyDescent="0.35">
      <c r="B1" s="150" t="s">
        <v>82</v>
      </c>
      <c r="C1" s="150"/>
      <c r="D1" s="150"/>
      <c r="E1" s="150"/>
    </row>
    <row r="2" spans="1:6" s="56" customFormat="1" ht="60" customHeight="1" x14ac:dyDescent="0.3">
      <c r="A2" s="52" t="s">
        <v>83</v>
      </c>
      <c r="B2" s="53" t="s">
        <v>84</v>
      </c>
      <c r="C2" s="54" t="s">
        <v>112</v>
      </c>
      <c r="D2" s="55" t="s">
        <v>15</v>
      </c>
      <c r="E2" s="54" t="s">
        <v>113</v>
      </c>
      <c r="F2" s="56" t="s">
        <v>85</v>
      </c>
    </row>
    <row r="3" spans="1:6" x14ac:dyDescent="0.3">
      <c r="A3" s="57" t="s">
        <v>86</v>
      </c>
      <c r="B3" s="58"/>
      <c r="C3" s="59"/>
      <c r="D3" s="58"/>
      <c r="E3" s="59"/>
    </row>
    <row r="4" spans="1:6" x14ac:dyDescent="0.3">
      <c r="A4" s="60" t="s">
        <v>150</v>
      </c>
      <c r="B4" s="61">
        <v>750</v>
      </c>
      <c r="C4" s="62">
        <v>750</v>
      </c>
      <c r="D4" s="92"/>
      <c r="E4" s="64">
        <f t="shared" ref="E4:E47" si="0">D4*C4</f>
        <v>0</v>
      </c>
      <c r="F4" s="51">
        <f>D4*B4</f>
        <v>0</v>
      </c>
    </row>
    <row r="5" spans="1:6" x14ac:dyDescent="0.3">
      <c r="A5" s="60" t="s">
        <v>151</v>
      </c>
      <c r="B5" s="61">
        <v>750</v>
      </c>
      <c r="C5" s="62">
        <v>450</v>
      </c>
      <c r="D5" s="92"/>
      <c r="E5" s="64">
        <f t="shared" si="0"/>
        <v>0</v>
      </c>
      <c r="F5" s="51">
        <f>D5*B5</f>
        <v>0</v>
      </c>
    </row>
    <row r="6" spans="1:6" x14ac:dyDescent="0.3">
      <c r="A6" s="60" t="s">
        <v>152</v>
      </c>
      <c r="B6" s="61">
        <v>750</v>
      </c>
      <c r="C6" s="62">
        <v>450</v>
      </c>
      <c r="D6" s="63"/>
      <c r="E6" s="64">
        <f>D6*C6</f>
        <v>0</v>
      </c>
      <c r="F6" s="51">
        <f>D6*B6</f>
        <v>0</v>
      </c>
    </row>
    <row r="7" spans="1:6" hidden="1" x14ac:dyDescent="0.3">
      <c r="A7" s="65" t="s">
        <v>153</v>
      </c>
      <c r="B7" s="66"/>
      <c r="C7" s="67"/>
      <c r="D7" s="66"/>
      <c r="E7" s="68"/>
    </row>
    <row r="8" spans="1:6" ht="19.8" hidden="1" customHeight="1" x14ac:dyDescent="0.3">
      <c r="A8" s="137"/>
      <c r="B8" s="61">
        <v>750</v>
      </c>
      <c r="C8" s="62">
        <v>1290</v>
      </c>
      <c r="D8" s="63"/>
      <c r="E8" s="64">
        <f>D8*C8</f>
        <v>0</v>
      </c>
      <c r="F8" s="51">
        <f>D8*B8</f>
        <v>0</v>
      </c>
    </row>
    <row r="9" spans="1:6" hidden="1" x14ac:dyDescent="0.3">
      <c r="A9" s="70"/>
      <c r="B9" s="69">
        <v>750</v>
      </c>
      <c r="C9" s="62">
        <v>750</v>
      </c>
      <c r="D9" s="63"/>
      <c r="E9" s="64">
        <f t="shared" ref="E9:E12" si="1">D9*C9</f>
        <v>0</v>
      </c>
      <c r="F9" s="51">
        <f>D9*B9</f>
        <v>0</v>
      </c>
    </row>
    <row r="10" spans="1:6" s="74" customFormat="1" hidden="1" x14ac:dyDescent="0.3">
      <c r="A10" s="70" t="s">
        <v>154</v>
      </c>
      <c r="B10" s="71">
        <v>750</v>
      </c>
      <c r="C10" s="72">
        <v>900</v>
      </c>
      <c r="D10" s="73"/>
      <c r="E10" s="64">
        <f t="shared" si="1"/>
        <v>0</v>
      </c>
      <c r="F10" s="51">
        <f>D10*B10</f>
        <v>0</v>
      </c>
    </row>
    <row r="11" spans="1:6" s="74" customFormat="1" hidden="1" x14ac:dyDescent="0.3">
      <c r="A11" s="75"/>
      <c r="B11" s="71">
        <v>750</v>
      </c>
      <c r="C11" s="72">
        <v>900</v>
      </c>
      <c r="D11" s="73"/>
      <c r="E11" s="64">
        <f t="shared" si="1"/>
        <v>0</v>
      </c>
      <c r="F11" s="51">
        <f>D11*B11</f>
        <v>0</v>
      </c>
    </row>
    <row r="12" spans="1:6" hidden="1" x14ac:dyDescent="0.3">
      <c r="A12" s="76" t="s">
        <v>155</v>
      </c>
      <c r="B12" s="61">
        <v>750</v>
      </c>
      <c r="C12" s="62">
        <v>885</v>
      </c>
      <c r="D12" s="63"/>
      <c r="E12" s="64">
        <f t="shared" si="1"/>
        <v>0</v>
      </c>
      <c r="F12" s="51">
        <f>D12*B12</f>
        <v>0</v>
      </c>
    </row>
    <row r="13" spans="1:6" x14ac:dyDescent="0.3">
      <c r="A13" s="65" t="s">
        <v>87</v>
      </c>
      <c r="B13" s="66"/>
      <c r="C13" s="67"/>
      <c r="D13" s="66"/>
      <c r="E13" s="68"/>
    </row>
    <row r="14" spans="1:6" x14ac:dyDescent="0.3">
      <c r="A14" s="60" t="s">
        <v>88</v>
      </c>
      <c r="B14" s="61">
        <v>750</v>
      </c>
      <c r="C14" s="62">
        <v>750</v>
      </c>
      <c r="D14" s="63"/>
      <c r="E14" s="64">
        <f t="shared" ref="E14" si="2">D14*C14</f>
        <v>0</v>
      </c>
      <c r="F14" s="51">
        <f t="shared" ref="F14" si="3">D14*B14</f>
        <v>0</v>
      </c>
    </row>
    <row r="15" spans="1:6" x14ac:dyDescent="0.3">
      <c r="A15" s="60" t="s">
        <v>156</v>
      </c>
      <c r="B15" s="61">
        <v>750</v>
      </c>
      <c r="C15" s="62">
        <v>750</v>
      </c>
      <c r="D15" s="63"/>
      <c r="E15" s="64">
        <f>D15*C15</f>
        <v>0</v>
      </c>
      <c r="F15" s="51">
        <f>D15*B15</f>
        <v>0</v>
      </c>
    </row>
    <row r="16" spans="1:6" x14ac:dyDescent="0.3">
      <c r="A16" s="60" t="s">
        <v>157</v>
      </c>
      <c r="B16" s="61">
        <v>750</v>
      </c>
      <c r="C16" s="62">
        <v>600</v>
      </c>
      <c r="D16" s="63"/>
      <c r="E16" s="64">
        <f>D16*C16</f>
        <v>0</v>
      </c>
      <c r="F16" s="51">
        <f>D16*B16</f>
        <v>0</v>
      </c>
    </row>
    <row r="17" spans="1:6" x14ac:dyDescent="0.3">
      <c r="A17" s="60" t="s">
        <v>158</v>
      </c>
      <c r="B17" s="61">
        <v>750</v>
      </c>
      <c r="C17" s="62">
        <v>675</v>
      </c>
      <c r="D17" s="63"/>
      <c r="E17" s="64">
        <f>D17*C17</f>
        <v>0</v>
      </c>
      <c r="F17" s="51">
        <f>D17*B17</f>
        <v>0</v>
      </c>
    </row>
    <row r="18" spans="1:6" x14ac:dyDescent="0.3">
      <c r="A18" s="60" t="s">
        <v>159</v>
      </c>
      <c r="B18" s="61">
        <v>750</v>
      </c>
      <c r="C18" s="62">
        <v>1095</v>
      </c>
      <c r="D18" s="63"/>
      <c r="E18" s="64">
        <f t="shared" ref="E18" si="4">D18*C18</f>
        <v>0</v>
      </c>
      <c r="F18" s="51">
        <f t="shared" ref="F18" si="5">D18*B18</f>
        <v>0</v>
      </c>
    </row>
    <row r="19" spans="1:6" x14ac:dyDescent="0.3">
      <c r="A19" s="65" t="s">
        <v>89</v>
      </c>
      <c r="B19" s="66"/>
      <c r="C19" s="67"/>
      <c r="D19" s="66"/>
      <c r="E19" s="68"/>
    </row>
    <row r="20" spans="1:6" x14ac:dyDescent="0.3">
      <c r="A20" s="60" t="s">
        <v>88</v>
      </c>
      <c r="B20" s="61">
        <v>750</v>
      </c>
      <c r="C20" s="62">
        <v>780</v>
      </c>
      <c r="D20" s="63"/>
      <c r="E20" s="64">
        <f t="shared" si="0"/>
        <v>0</v>
      </c>
      <c r="F20" s="51">
        <f>D20*B20</f>
        <v>0</v>
      </c>
    </row>
    <row r="21" spans="1:6" x14ac:dyDescent="0.3">
      <c r="A21" s="77" t="s">
        <v>160</v>
      </c>
      <c r="B21" s="61">
        <v>750</v>
      </c>
      <c r="C21" s="62">
        <v>900</v>
      </c>
      <c r="D21" s="63"/>
      <c r="E21" s="64">
        <f t="shared" si="0"/>
        <v>0</v>
      </c>
      <c r="F21" s="51">
        <f>D21*B21</f>
        <v>0</v>
      </c>
    </row>
    <row r="22" spans="1:6" x14ac:dyDescent="0.3">
      <c r="A22" s="60" t="s">
        <v>161</v>
      </c>
      <c r="B22" s="61">
        <v>750</v>
      </c>
      <c r="C22" s="62">
        <v>825</v>
      </c>
      <c r="D22" s="63"/>
      <c r="E22" s="64">
        <f t="shared" si="0"/>
        <v>0</v>
      </c>
      <c r="F22" s="51">
        <f>D22*B22</f>
        <v>0</v>
      </c>
    </row>
    <row r="23" spans="1:6" x14ac:dyDescent="0.3">
      <c r="A23" s="60" t="s">
        <v>162</v>
      </c>
      <c r="B23" s="61">
        <v>750</v>
      </c>
      <c r="C23" s="62">
        <v>750</v>
      </c>
      <c r="D23" s="63"/>
      <c r="E23" s="64">
        <f t="shared" si="0"/>
        <v>0</v>
      </c>
      <c r="F23" s="51">
        <f>D23*B23</f>
        <v>0</v>
      </c>
    </row>
    <row r="24" spans="1:6" x14ac:dyDescent="0.3">
      <c r="A24" s="57" t="s">
        <v>90</v>
      </c>
      <c r="B24" s="58"/>
      <c r="C24" s="59"/>
      <c r="D24" s="58"/>
      <c r="E24" s="78"/>
    </row>
    <row r="25" spans="1:6" x14ac:dyDescent="0.3">
      <c r="A25" s="60" t="s">
        <v>91</v>
      </c>
      <c r="B25" s="79">
        <v>500</v>
      </c>
      <c r="C25" s="62">
        <v>780</v>
      </c>
      <c r="D25" s="63"/>
      <c r="E25" s="64">
        <f t="shared" si="0"/>
        <v>0</v>
      </c>
      <c r="F25" s="51">
        <f t="shared" ref="F25:F47" si="6">D25*B25</f>
        <v>0</v>
      </c>
    </row>
    <row r="26" spans="1:6" x14ac:dyDescent="0.3">
      <c r="A26" s="60" t="s">
        <v>92</v>
      </c>
      <c r="B26" s="79">
        <v>500</v>
      </c>
      <c r="C26" s="62">
        <v>450</v>
      </c>
      <c r="D26" s="63"/>
      <c r="E26" s="64">
        <f t="shared" si="0"/>
        <v>0</v>
      </c>
      <c r="F26" s="51">
        <f t="shared" si="6"/>
        <v>0</v>
      </c>
    </row>
    <row r="27" spans="1:6" x14ac:dyDescent="0.3">
      <c r="A27" s="60" t="s">
        <v>163</v>
      </c>
      <c r="B27" s="79">
        <v>500</v>
      </c>
      <c r="C27" s="62">
        <v>930</v>
      </c>
      <c r="D27" s="63"/>
      <c r="E27" s="64">
        <f t="shared" si="0"/>
        <v>0</v>
      </c>
      <c r="F27" s="51">
        <f t="shared" si="6"/>
        <v>0</v>
      </c>
    </row>
    <row r="28" spans="1:6" x14ac:dyDescent="0.3">
      <c r="A28" s="60" t="s">
        <v>164</v>
      </c>
      <c r="B28" s="79">
        <v>500</v>
      </c>
      <c r="C28" s="62">
        <v>500</v>
      </c>
      <c r="D28" s="63"/>
      <c r="E28" s="64">
        <f t="shared" si="0"/>
        <v>0</v>
      </c>
      <c r="F28" s="51">
        <f t="shared" si="6"/>
        <v>0</v>
      </c>
    </row>
    <row r="29" spans="1:6" x14ac:dyDescent="0.3">
      <c r="A29" s="60" t="s">
        <v>165</v>
      </c>
      <c r="B29" s="79">
        <v>500</v>
      </c>
      <c r="C29" s="62">
        <v>400</v>
      </c>
      <c r="D29" s="63"/>
      <c r="E29" s="64">
        <f t="shared" si="0"/>
        <v>0</v>
      </c>
      <c r="F29" s="51">
        <f t="shared" si="6"/>
        <v>0</v>
      </c>
    </row>
    <row r="30" spans="1:6" x14ac:dyDescent="0.3">
      <c r="A30" s="57" t="s">
        <v>93</v>
      </c>
      <c r="B30" s="58"/>
      <c r="C30" s="59"/>
      <c r="D30" s="58"/>
      <c r="E30" s="78"/>
    </row>
    <row r="31" spans="1:6" x14ac:dyDescent="0.3">
      <c r="A31" s="80" t="s">
        <v>94</v>
      </c>
      <c r="B31" s="81">
        <v>500</v>
      </c>
      <c r="C31" s="82">
        <v>1350</v>
      </c>
      <c r="D31" s="63"/>
      <c r="E31" s="64">
        <f t="shared" si="0"/>
        <v>0</v>
      </c>
      <c r="F31" s="51">
        <f t="shared" si="6"/>
        <v>0</v>
      </c>
    </row>
    <row r="32" spans="1:6" x14ac:dyDescent="0.3">
      <c r="A32" s="80" t="s">
        <v>95</v>
      </c>
      <c r="B32" s="81">
        <v>500</v>
      </c>
      <c r="C32" s="82">
        <v>1500</v>
      </c>
      <c r="D32" s="63"/>
      <c r="E32" s="64">
        <f t="shared" si="0"/>
        <v>0</v>
      </c>
      <c r="F32" s="51">
        <f t="shared" si="6"/>
        <v>0</v>
      </c>
    </row>
    <row r="33" spans="1:6" x14ac:dyDescent="0.3">
      <c r="A33" s="80" t="s">
        <v>166</v>
      </c>
      <c r="B33" s="81">
        <v>500</v>
      </c>
      <c r="C33" s="82">
        <v>1700</v>
      </c>
      <c r="D33" s="63"/>
      <c r="E33" s="64">
        <f t="shared" si="0"/>
        <v>0</v>
      </c>
      <c r="F33" s="51">
        <f t="shared" si="6"/>
        <v>0</v>
      </c>
    </row>
    <row r="34" spans="1:6" x14ac:dyDescent="0.3">
      <c r="A34" s="57" t="s">
        <v>96</v>
      </c>
      <c r="B34" s="58"/>
      <c r="C34" s="59"/>
      <c r="D34" s="58"/>
      <c r="E34" s="78"/>
    </row>
    <row r="35" spans="1:6" x14ac:dyDescent="0.3">
      <c r="A35" s="83" t="s">
        <v>102</v>
      </c>
      <c r="B35" s="61">
        <v>500</v>
      </c>
      <c r="C35" s="62">
        <v>750</v>
      </c>
      <c r="D35" s="63"/>
      <c r="E35" s="64">
        <f>D35*C35</f>
        <v>0</v>
      </c>
      <c r="F35" s="51">
        <f>D35*B35</f>
        <v>0</v>
      </c>
    </row>
    <row r="36" spans="1:6" x14ac:dyDescent="0.3">
      <c r="A36" s="83" t="s">
        <v>167</v>
      </c>
      <c r="B36" s="61">
        <v>500</v>
      </c>
      <c r="C36" s="62">
        <v>500</v>
      </c>
      <c r="D36" s="63"/>
      <c r="E36" s="64">
        <f>D36*C36</f>
        <v>0</v>
      </c>
      <c r="F36" s="51">
        <f>D36*B36</f>
        <v>0</v>
      </c>
    </row>
    <row r="37" spans="1:6" x14ac:dyDescent="0.3">
      <c r="A37" s="57" t="s">
        <v>103</v>
      </c>
      <c r="B37" s="58"/>
      <c r="C37" s="59"/>
      <c r="D37" s="58"/>
      <c r="E37" s="78"/>
    </row>
    <row r="38" spans="1:6" x14ac:dyDescent="0.3">
      <c r="A38" s="83" t="s">
        <v>104</v>
      </c>
      <c r="B38" s="61">
        <v>300</v>
      </c>
      <c r="C38" s="62">
        <v>75</v>
      </c>
      <c r="D38" s="63"/>
      <c r="E38" s="64">
        <f t="shared" si="0"/>
        <v>0</v>
      </c>
      <c r="F38" s="51">
        <f t="shared" si="6"/>
        <v>0</v>
      </c>
    </row>
    <row r="39" spans="1:6" x14ac:dyDescent="0.3">
      <c r="A39" s="83" t="s">
        <v>104</v>
      </c>
      <c r="B39" s="61">
        <v>500</v>
      </c>
      <c r="C39" s="62">
        <v>125</v>
      </c>
      <c r="D39" s="63"/>
      <c r="E39" s="64">
        <f t="shared" si="0"/>
        <v>0</v>
      </c>
      <c r="F39" s="51">
        <f t="shared" si="6"/>
        <v>0</v>
      </c>
    </row>
    <row r="40" spans="1:6" x14ac:dyDescent="0.3">
      <c r="A40" s="83" t="s">
        <v>105</v>
      </c>
      <c r="B40" s="61">
        <v>300</v>
      </c>
      <c r="C40" s="62">
        <v>90</v>
      </c>
      <c r="D40" s="63"/>
      <c r="E40" s="64">
        <f t="shared" si="0"/>
        <v>0</v>
      </c>
      <c r="F40" s="51">
        <f t="shared" si="6"/>
        <v>0</v>
      </c>
    </row>
    <row r="41" spans="1:6" x14ac:dyDescent="0.3">
      <c r="A41" s="83" t="s">
        <v>105</v>
      </c>
      <c r="B41" s="61">
        <v>500</v>
      </c>
      <c r="C41" s="62">
        <v>150</v>
      </c>
      <c r="D41" s="63"/>
      <c r="E41" s="64">
        <f t="shared" si="0"/>
        <v>0</v>
      </c>
      <c r="F41" s="51">
        <f t="shared" si="6"/>
        <v>0</v>
      </c>
    </row>
    <row r="42" spans="1:6" x14ac:dyDescent="0.3">
      <c r="A42" s="83" t="s">
        <v>114</v>
      </c>
      <c r="B42" s="61">
        <v>500</v>
      </c>
      <c r="C42" s="62">
        <v>125</v>
      </c>
      <c r="D42" s="63"/>
      <c r="E42" s="64">
        <f t="shared" si="0"/>
        <v>0</v>
      </c>
      <c r="F42" s="51">
        <f t="shared" si="6"/>
        <v>0</v>
      </c>
    </row>
    <row r="43" spans="1:6" x14ac:dyDescent="0.3">
      <c r="A43" s="83" t="s">
        <v>168</v>
      </c>
      <c r="B43" s="61">
        <v>330</v>
      </c>
      <c r="C43" s="62">
        <v>135</v>
      </c>
      <c r="D43" s="63"/>
      <c r="E43" s="64">
        <f t="shared" si="0"/>
        <v>0</v>
      </c>
      <c r="F43" s="51">
        <f t="shared" si="6"/>
        <v>0</v>
      </c>
    </row>
    <row r="44" spans="1:6" x14ac:dyDescent="0.3">
      <c r="A44" s="83" t="s">
        <v>169</v>
      </c>
      <c r="B44" s="61">
        <v>500</v>
      </c>
      <c r="C44" s="62">
        <v>125</v>
      </c>
      <c r="D44" s="63"/>
      <c r="E44" s="64">
        <f t="shared" si="0"/>
        <v>0</v>
      </c>
      <c r="F44" s="51">
        <f t="shared" si="6"/>
        <v>0</v>
      </c>
    </row>
    <row r="45" spans="1:6" x14ac:dyDescent="0.3">
      <c r="A45" s="83" t="s">
        <v>170</v>
      </c>
      <c r="B45" s="61">
        <v>500</v>
      </c>
      <c r="C45" s="62">
        <v>190</v>
      </c>
      <c r="D45" s="63"/>
      <c r="E45" s="64">
        <f t="shared" si="0"/>
        <v>0</v>
      </c>
      <c r="F45" s="51">
        <f t="shared" si="6"/>
        <v>0</v>
      </c>
    </row>
    <row r="46" spans="1:6" x14ac:dyDescent="0.3">
      <c r="A46" s="83" t="s">
        <v>171</v>
      </c>
      <c r="B46" s="61">
        <v>330</v>
      </c>
      <c r="C46" s="62">
        <v>100</v>
      </c>
      <c r="D46" s="63"/>
      <c r="E46" s="64">
        <f t="shared" si="0"/>
        <v>0</v>
      </c>
      <c r="F46" s="51">
        <f t="shared" si="6"/>
        <v>0</v>
      </c>
    </row>
    <row r="47" spans="1:6" ht="16.2" thickBot="1" x14ac:dyDescent="0.35">
      <c r="A47" s="83" t="s">
        <v>172</v>
      </c>
      <c r="B47" s="61">
        <v>330</v>
      </c>
      <c r="C47" s="62">
        <v>160</v>
      </c>
      <c r="D47" s="63"/>
      <c r="E47" s="64">
        <f t="shared" si="0"/>
        <v>0</v>
      </c>
      <c r="F47" s="51">
        <f t="shared" si="6"/>
        <v>0</v>
      </c>
    </row>
    <row r="48" spans="1:6" x14ac:dyDescent="0.3">
      <c r="A48" s="84" t="s">
        <v>52</v>
      </c>
      <c r="B48" s="85"/>
      <c r="C48" s="86"/>
      <c r="D48" s="87"/>
      <c r="E48" s="88">
        <f>SUM(E4:E46)</f>
        <v>0</v>
      </c>
      <c r="F48" s="51">
        <f>SUM(F4:F46)</f>
        <v>0</v>
      </c>
    </row>
    <row r="49" spans="1:11" x14ac:dyDescent="0.3">
      <c r="A49" s="57" t="s">
        <v>99</v>
      </c>
      <c r="B49" s="89">
        <v>0.1</v>
      </c>
      <c r="C49" s="59"/>
      <c r="D49" s="90"/>
      <c r="E49" s="91">
        <f>E48*B49</f>
        <v>0</v>
      </c>
      <c r="K49" s="51" t="s">
        <v>173</v>
      </c>
    </row>
    <row r="50" spans="1:11" x14ac:dyDescent="0.3">
      <c r="A50" s="138" t="s">
        <v>174</v>
      </c>
      <c r="B50" s="139"/>
      <c r="C50" s="140"/>
      <c r="D50" s="141"/>
      <c r="E50" s="142">
        <f>E48+E49</f>
        <v>0</v>
      </c>
    </row>
    <row r="51" spans="1:11" x14ac:dyDescent="0.3">
      <c r="A51" s="60" t="s">
        <v>100</v>
      </c>
      <c r="B51" s="92"/>
      <c r="C51" s="93"/>
      <c r="D51" s="94"/>
      <c r="E51" s="95">
        <v>30</v>
      </c>
    </row>
    <row r="52" spans="1:11" ht="16.2" thickBot="1" x14ac:dyDescent="0.35">
      <c r="A52" s="96" t="s">
        <v>101</v>
      </c>
      <c r="B52" s="97"/>
      <c r="C52" s="98"/>
      <c r="D52" s="99"/>
      <c r="E52" s="100">
        <f>F48/E51</f>
        <v>0</v>
      </c>
    </row>
    <row r="54" spans="1:11" x14ac:dyDescent="0.3">
      <c r="A54" s="57" t="s">
        <v>97</v>
      </c>
      <c r="B54" s="58"/>
      <c r="C54" s="59"/>
      <c r="D54" s="58"/>
      <c r="E54" s="78"/>
    </row>
    <row r="55" spans="1:11" x14ac:dyDescent="0.3">
      <c r="A55" s="102" t="s">
        <v>98</v>
      </c>
      <c r="B55" s="103"/>
      <c r="C55" s="104">
        <v>150</v>
      </c>
      <c r="D55" s="105"/>
      <c r="E55" s="68">
        <f>D55*C55</f>
        <v>0</v>
      </c>
    </row>
    <row r="56" spans="1:11" x14ac:dyDescent="0.3">
      <c r="A56" s="106"/>
      <c r="B56" s="107"/>
      <c r="C56" s="108"/>
      <c r="D56" s="109"/>
      <c r="E56" s="110"/>
    </row>
    <row r="57" spans="1:11" x14ac:dyDescent="0.3">
      <c r="A57" s="101"/>
      <c r="C57" s="51"/>
      <c r="E57" s="51"/>
    </row>
    <row r="58" spans="1:11" x14ac:dyDescent="0.3">
      <c r="A58" s="101"/>
      <c r="C58" s="51"/>
      <c r="E58" s="51"/>
    </row>
    <row r="59" spans="1:11" x14ac:dyDescent="0.3">
      <c r="A59" s="101"/>
      <c r="C59" s="51"/>
      <c r="E59" s="51"/>
    </row>
    <row r="60" spans="1:11" x14ac:dyDescent="0.3">
      <c r="A60" s="101"/>
      <c r="C60" s="51"/>
      <c r="E60" s="51"/>
    </row>
    <row r="61" spans="1:11" x14ac:dyDescent="0.3">
      <c r="A61" s="101"/>
      <c r="C61" s="51"/>
      <c r="E61" s="51"/>
    </row>
    <row r="62" spans="1:11" x14ac:dyDescent="0.3">
      <c r="A62" s="101"/>
      <c r="C62" s="51"/>
      <c r="E62" s="51"/>
    </row>
  </sheetData>
  <mergeCells count="1"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Банкетне меню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2026-06-02T21:27:22Z</dcterms:modified>
</cp:coreProperties>
</file>