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20490" windowHeight="7320" activeTab="1"/>
  </bookViews>
  <sheets>
    <sheet name="Фуршет" sheetId="12" r:id="rId1"/>
    <sheet name="Банкетне меню" sheetId="13" r:id="rId2"/>
  </sheets>
  <definedNames>
    <definedName name="_xlnm.Print_Area" localSheetId="1">'Банкетне меню'!$A$1:$F$129</definedName>
  </definedNames>
  <calcPr calcId="145621"/>
</workbook>
</file>

<file path=xl/calcChain.xml><?xml version="1.0" encoding="utf-8"?>
<calcChain xmlns="http://schemas.openxmlformats.org/spreadsheetml/2006/main">
  <c r="F24" i="13" l="1"/>
  <c r="F25" i="13"/>
  <c r="F26" i="13"/>
  <c r="F27" i="13"/>
  <c r="F28" i="13"/>
  <c r="F29" i="13"/>
  <c r="F8" i="13"/>
  <c r="F9" i="13"/>
  <c r="F10" i="13"/>
  <c r="F11" i="13"/>
  <c r="F12" i="13"/>
  <c r="F13" i="13"/>
  <c r="F14" i="13"/>
  <c r="F15" i="13"/>
  <c r="E110" i="13" l="1"/>
  <c r="E111" i="13"/>
  <c r="E112" i="13"/>
  <c r="E101" i="13"/>
  <c r="E102" i="13"/>
  <c r="E103" i="13"/>
  <c r="E104" i="13"/>
  <c r="E24" i="13"/>
  <c r="E25" i="13"/>
  <c r="E26" i="13"/>
  <c r="E27" i="13"/>
  <c r="E28" i="13"/>
  <c r="E8" i="13"/>
  <c r="E9" i="13"/>
  <c r="E10" i="13"/>
  <c r="E11" i="13"/>
  <c r="E12" i="13"/>
  <c r="E13" i="13"/>
  <c r="E14" i="13"/>
  <c r="E15" i="13"/>
  <c r="E115" i="13"/>
  <c r="E113" i="13"/>
  <c r="E109" i="13"/>
  <c r="E107" i="13"/>
  <c r="E106" i="13"/>
  <c r="E105" i="13"/>
  <c r="E100" i="13"/>
  <c r="E98" i="13"/>
  <c r="E97" i="13"/>
  <c r="E96" i="13"/>
  <c r="E94" i="13"/>
  <c r="E93" i="13"/>
  <c r="E92" i="13"/>
  <c r="E91" i="13"/>
  <c r="E90" i="13"/>
  <c r="E89" i="13"/>
  <c r="E88" i="13"/>
  <c r="E87" i="13"/>
  <c r="F85" i="13"/>
  <c r="E85" i="13"/>
  <c r="F84" i="13"/>
  <c r="E84" i="13"/>
  <c r="F83" i="13"/>
  <c r="E83" i="13"/>
  <c r="F82" i="13"/>
  <c r="E82" i="13"/>
  <c r="E116" i="13" s="1"/>
  <c r="F81" i="13"/>
  <c r="E81" i="13"/>
  <c r="F80" i="13"/>
  <c r="F79" i="13"/>
  <c r="E79" i="13"/>
  <c r="F78" i="13"/>
  <c r="E78" i="13"/>
  <c r="F77" i="13"/>
  <c r="E77" i="13"/>
  <c r="F76" i="13"/>
  <c r="E76" i="13"/>
  <c r="F75" i="13"/>
  <c r="E75" i="13"/>
  <c r="F74" i="13"/>
  <c r="E74" i="13"/>
  <c r="F73" i="13"/>
  <c r="E73" i="13"/>
  <c r="F72" i="13"/>
  <c r="E72" i="13"/>
  <c r="F71" i="13"/>
  <c r="E71" i="13"/>
  <c r="F70" i="13"/>
  <c r="E70" i="13"/>
  <c r="F69" i="13"/>
  <c r="E69" i="13"/>
  <c r="F68" i="13"/>
  <c r="E68" i="13"/>
  <c r="F67" i="13"/>
  <c r="E67" i="13"/>
  <c r="F66" i="13"/>
  <c r="F65" i="13"/>
  <c r="E65" i="13"/>
  <c r="F64" i="13"/>
  <c r="E64" i="13"/>
  <c r="F63" i="13"/>
  <c r="E63" i="13"/>
  <c r="F62" i="13"/>
  <c r="E62" i="13"/>
  <c r="F61" i="13"/>
  <c r="E61" i="13"/>
  <c r="F60" i="13"/>
  <c r="E60" i="13"/>
  <c r="F59" i="13"/>
  <c r="E59" i="13"/>
  <c r="F58" i="13"/>
  <c r="E58" i="13"/>
  <c r="F57" i="13"/>
  <c r="F56" i="13"/>
  <c r="E56" i="13"/>
  <c r="F55" i="13"/>
  <c r="E55" i="13"/>
  <c r="F54" i="13"/>
  <c r="E54" i="13"/>
  <c r="F53" i="13"/>
  <c r="E53" i="13"/>
  <c r="F52" i="13"/>
  <c r="E52" i="13"/>
  <c r="F51" i="13"/>
  <c r="F50" i="13"/>
  <c r="E50" i="13"/>
  <c r="F49" i="13"/>
  <c r="E49" i="13"/>
  <c r="F48" i="13"/>
  <c r="E48" i="13"/>
  <c r="F47" i="13"/>
  <c r="E47" i="13"/>
  <c r="F46" i="13"/>
  <c r="E46" i="13"/>
  <c r="F45" i="13"/>
  <c r="F44" i="13"/>
  <c r="E44" i="13"/>
  <c r="F43" i="13"/>
  <c r="E43" i="13"/>
  <c r="F42" i="13"/>
  <c r="E42" i="13"/>
  <c r="F41" i="13"/>
  <c r="E41" i="13"/>
  <c r="F40" i="13"/>
  <c r="E40" i="13"/>
  <c r="F39" i="13"/>
  <c r="E39" i="13"/>
  <c r="F38" i="13"/>
  <c r="E38" i="13"/>
  <c r="F37" i="13"/>
  <c r="E37" i="13"/>
  <c r="F36" i="13"/>
  <c r="F35" i="13"/>
  <c r="E35" i="13"/>
  <c r="F34" i="13"/>
  <c r="E34" i="13"/>
  <c r="F33" i="13"/>
  <c r="E33" i="13"/>
  <c r="F32" i="13"/>
  <c r="E32" i="13"/>
  <c r="F31" i="13"/>
  <c r="E31" i="13"/>
  <c r="F30" i="13"/>
  <c r="E29" i="13"/>
  <c r="F23" i="13"/>
  <c r="E23" i="13"/>
  <c r="F22" i="13"/>
  <c r="E22" i="13"/>
  <c r="F21" i="13"/>
  <c r="E21" i="13"/>
  <c r="F20" i="13"/>
  <c r="F19" i="13"/>
  <c r="E19" i="13"/>
  <c r="F18" i="13"/>
  <c r="E18" i="13"/>
  <c r="F17" i="13"/>
  <c r="E17" i="13"/>
  <c r="F16" i="13"/>
  <c r="E16" i="13"/>
  <c r="F7" i="13"/>
  <c r="E7" i="13"/>
  <c r="F6" i="13"/>
  <c r="E6" i="13"/>
  <c r="F5" i="13"/>
  <c r="E5" i="13"/>
  <c r="F4" i="13"/>
  <c r="E4" i="13"/>
  <c r="F116" i="13" l="1"/>
  <c r="E120" i="13" s="1"/>
  <c r="E117" i="13"/>
  <c r="E118" i="13" s="1"/>
  <c r="E121" i="13" s="1"/>
  <c r="F8" i="12"/>
  <c r="F9" i="12"/>
  <c r="F10" i="12"/>
  <c r="F11" i="12"/>
  <c r="F12" i="12"/>
  <c r="F13" i="12"/>
  <c r="F14" i="12"/>
  <c r="F15" i="12"/>
  <c r="F30" i="12" s="1"/>
  <c r="E34" i="12" s="1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7" i="12"/>
  <c r="E29" i="12"/>
  <c r="E8" i="12" l="1"/>
  <c r="E9" i="12"/>
  <c r="E10" i="12"/>
  <c r="E11" i="12"/>
  <c r="E12" i="12"/>
  <c r="E13" i="12"/>
  <c r="E14" i="12"/>
  <c r="E15" i="12"/>
  <c r="E16" i="12"/>
  <c r="E18" i="12"/>
  <c r="E19" i="12"/>
  <c r="E20" i="12"/>
  <c r="E21" i="12"/>
  <c r="E23" i="12"/>
  <c r="E24" i="12"/>
  <c r="E26" i="12"/>
  <c r="E27" i="12"/>
  <c r="E28" i="12"/>
  <c r="E7" i="12"/>
  <c r="E30" i="12" l="1"/>
  <c r="E31" i="12" l="1"/>
  <c r="E32" i="12"/>
  <c r="E33" i="12" s="1"/>
</calcChain>
</file>

<file path=xl/sharedStrings.xml><?xml version="1.0" encoding="utf-8"?>
<sst xmlns="http://schemas.openxmlformats.org/spreadsheetml/2006/main" count="159" uniqueCount="151">
  <si>
    <t>САЛАТИ</t>
  </si>
  <si>
    <t>СОЛІННЯ, МАРИНАДИ, КВАШЕННЯ</t>
  </si>
  <si>
    <t>Помідори з діжки</t>
  </si>
  <si>
    <t>ГАРЯЧІ ЗАКУСКИ</t>
  </si>
  <si>
    <t>Шашлик з курки</t>
  </si>
  <si>
    <t>ГАРНІРИ</t>
  </si>
  <si>
    <t>Пампушки з часниковою підливкою</t>
  </si>
  <si>
    <t>Узвар з яблук, груш, слив, абрикос</t>
  </si>
  <si>
    <t>СОЛОДКІ СТРАВИ ТА ДЕСЕРТИ</t>
  </si>
  <si>
    <t>Картопля запечена по-селянськи</t>
  </si>
  <si>
    <t>Вага, гр</t>
  </si>
  <si>
    <t>Ціна, грн.</t>
  </si>
  <si>
    <t>Щука фарширована (від 2 кг)</t>
  </si>
  <si>
    <t>Вертуни м’ясні з грибами та бринзою (від 5 порцій)</t>
  </si>
  <si>
    <t>Козацька вечеря (телятина у сметано-гірчичному соусі) (від 5 порцій)</t>
  </si>
  <si>
    <t>ХЛІБ</t>
  </si>
  <si>
    <t>Хліб чорний чи білий (4 шматочки)</t>
  </si>
  <si>
    <t>Компот</t>
  </si>
  <si>
    <t>ФРУКТИ</t>
  </si>
  <si>
    <t>Телятина на кістці з кисло-солодким соусом (мангал) (на вагу)</t>
  </si>
  <si>
    <t>Хліб домашній, випечений у печі без дріжджів (2 шматочки, від 10-ти порцій )</t>
  </si>
  <si>
    <t>Міні - млинці, роли</t>
  </si>
  <si>
    <t>Слойки</t>
  </si>
  <si>
    <t>Тарталетки</t>
  </si>
  <si>
    <t>Сік "Сандора" в асортименті</t>
  </si>
  <si>
    <t>Мінеральна вода "Аквамінерале" не газована/газована</t>
  </si>
  <si>
    <t>Мінеральна вода "Боржомі"</t>
  </si>
  <si>
    <t>Печеня по-карпатськи (картопля, свинина, гриби, сметанний соус)</t>
  </si>
  <si>
    <t>тел.099-600-8-500, info@etno-selo.com.ua, www.etno-selo.com.ua</t>
  </si>
  <si>
    <t>Лосось власного посолу</t>
  </si>
  <si>
    <t>Голубці з м'ясом та рисом, сирно-часниковим соусом (від 5 порцій)</t>
  </si>
  <si>
    <t>Свинина на кістці з соусом (мангал)</t>
  </si>
  <si>
    <t>Капуста квашена</t>
  </si>
  <si>
    <t>Філе лосося з помідорами чері з соусом бешамель</t>
  </si>
  <si>
    <t xml:space="preserve">  Канапки </t>
  </si>
  <si>
    <t>СОУСИ</t>
  </si>
  <si>
    <t>Маслини</t>
  </si>
  <si>
    <t>Оливи</t>
  </si>
  <si>
    <t>Огірочки з бочки</t>
  </si>
  <si>
    <t>Гірчиця</t>
  </si>
  <si>
    <t>Хрін</t>
  </si>
  <si>
    <t>Томатний (від 3 порцій)</t>
  </si>
  <si>
    <t>Кисло-солодкий (від 3 порцій)</t>
  </si>
  <si>
    <t>Тартар (від 3 порцій)</t>
  </si>
  <si>
    <t>Шоколадний торт з карамельним соусом</t>
  </si>
  <si>
    <t>ПІЦА</t>
  </si>
  <si>
    <t>Везувіо (сир, шинка, гриби, помідор, соус)</t>
  </si>
  <si>
    <t>Салямі (сир, салямі, ковбаски мисливські, маслини, цибуля, соус)</t>
  </si>
  <si>
    <t>Овочева (огірок, помідор чері, перець) (від 10 порцій)</t>
  </si>
  <si>
    <t>Сало з огірком  (мелене сало, чорний тост, корнішон) (від 10 порцій)</t>
  </si>
  <si>
    <t>Буженина з чері (білий тост, масло, чері, шинка) (від 10 порцій)</t>
  </si>
  <si>
    <t>Шинка з чері (білий тост, масло, чері, шинка) (від 10 порцій)</t>
  </si>
  <si>
    <t>Салямі з чері (білий тост, масло, чері, ковбаса) (від 10 порцій)</t>
  </si>
  <si>
    <t>Бринза з виноградом (бринза, виноград, базилік) (від 10 порцій)</t>
  </si>
  <si>
    <t>Оселедець з чорним хлібом (оселедець, масло, лист салату, хліб) (від 10 порцій)</t>
  </si>
  <si>
    <t>Сьомга з лимоном (с/с сьомга,  білий тост, вершкове масло, лимон, маслина) (від 10 порцій)</t>
  </si>
  <si>
    <t>Цезар (смажена курка, чері, білий тост, лист салату, соус) (від 10 порцій)</t>
  </si>
  <si>
    <t>З червоною ікрою (червона ікра, вершкове масло, лимон, млинець) (1 млинчик)</t>
  </si>
  <si>
    <t>З м'ясом (м'ясний фарш, млинець) (1 млинчик)</t>
  </si>
  <si>
    <t>З сьомгою та сиром (с/с сьомга, сир буко, зелень, лимон, млинець) (3 рола)</t>
  </si>
  <si>
    <t>З фетою і зеленню (сир фета, зелень, млинець) (4 рола)</t>
  </si>
  <si>
    <t xml:space="preserve">З червоною ікрою (ікра, вершкове масло) </t>
  </si>
  <si>
    <t xml:space="preserve">З куркою та грибами (курка, печериці, вершки) </t>
  </si>
  <si>
    <t>Гавайська (сир, курка, кукурудза, ананаси, соус)</t>
  </si>
  <si>
    <t>Українські роли (млинець з сиром Каліфорнія, слабосолоним лососем та зеленню)</t>
  </si>
  <si>
    <t>Вишневий пиріг</t>
  </si>
  <si>
    <t>Моцарелла з чері (сир моцарелла, чері, базилік) (від 10 порцій)</t>
  </si>
  <si>
    <r>
      <t>З сирним салатом (плавлений сирочок, часник, майонез)</t>
    </r>
    <r>
      <rPr>
        <sz val="11"/>
        <color indexed="10"/>
        <rFont val="Calibri"/>
        <family val="2"/>
        <charset val="204"/>
        <scheme val="minor"/>
      </rPr>
      <t xml:space="preserve"> </t>
    </r>
  </si>
  <si>
    <r>
      <t>З куриним паштетом (паштет, зелень, тарталетка)</t>
    </r>
    <r>
      <rPr>
        <sz val="11"/>
        <color indexed="10"/>
        <rFont val="Calibri"/>
        <family val="2"/>
        <charset val="204"/>
        <scheme val="minor"/>
      </rPr>
      <t xml:space="preserve"> </t>
    </r>
  </si>
  <si>
    <t>"Від Солохи" (слабосолена сьомга, картопля, мікс салат, томати з соусом бальзаміко, сир пармезан)</t>
  </si>
  <si>
    <t>Індиче філе під журавлиново-апельсиновим соусом з карамелізованою морквою (250/50)</t>
  </si>
  <si>
    <t>Маргарита (сир, помідори, базилік,соус)</t>
  </si>
  <si>
    <t>4 cири (вершки, моцарела, едам, горгонзола, пармезан)</t>
  </si>
  <si>
    <t>Напій "Пепсі"/ "Мірінда" / "7-ап"</t>
  </si>
  <si>
    <t>Сума, грн</t>
  </si>
  <si>
    <t xml:space="preserve">Всього </t>
  </si>
  <si>
    <t>Обслуговування 10 %</t>
  </si>
  <si>
    <t>Всього за замовленням</t>
  </si>
  <si>
    <t>Слойки з лососем 30 шт*30 гр</t>
  </si>
  <si>
    <t>Слойки з беконом 30 шт*30 гр</t>
  </si>
  <si>
    <t>Вартість на 1 персону</t>
  </si>
  <si>
    <t>Вихід на 1 персону</t>
  </si>
  <si>
    <t>К-сть</t>
  </si>
  <si>
    <t>Вихід на особу</t>
  </si>
  <si>
    <t>Вартість на особу</t>
  </si>
  <si>
    <t>З яблуками</t>
  </si>
  <si>
    <t>Сметана</t>
  </si>
  <si>
    <t>Лимони</t>
  </si>
  <si>
    <t>«Капризуля» (томати з сиром моцарелла, соусом песто та базиліком)</t>
  </si>
  <si>
    <t>Рулетики з баклажанів, з сиром та горіхами</t>
  </si>
  <si>
    <t>Намазочки (печінкова, сирна, горіхова) подається з гріночками</t>
  </si>
  <si>
    <t>Фермерське сало з часником 100/50</t>
  </si>
  <si>
    <t>Ковбаса домашня з гірчицею 150/30</t>
  </si>
  <si>
    <t>"Тещин язик" (варений телячий язик, майонез, хрін)</t>
  </si>
  <si>
    <t>Баклажани мариновані гостренькі</t>
  </si>
  <si>
    <t>Деруни з бринзою 200/45</t>
  </si>
  <si>
    <t>Деруни зі сметаною 200/45</t>
  </si>
  <si>
    <t>Деруни зі шкварками 200/45</t>
  </si>
  <si>
    <t>Деруни з грибами та вершками 200/45</t>
  </si>
  <si>
    <t>Язик запечений з грибами та сиром</t>
  </si>
  <si>
    <t>Кров'яночка з салом</t>
  </si>
  <si>
    <t>МЛИНЦІ КОЗАЦЬКІ (БЕЗ СМЕТАНИ І МЕДУ!)</t>
  </si>
  <si>
    <t>З м’ясом</t>
  </si>
  <si>
    <t>З курятиною та грибами</t>
  </si>
  <si>
    <t>Із солодким сиром</t>
  </si>
  <si>
    <t>З маком та родзинками</t>
  </si>
  <si>
    <t>ГАРЯЧІ СТРАВИ З РИБИ</t>
  </si>
  <si>
    <t>Лосось, запеченный з овочами
Ніжне філе лосося із запеченими у фользі у власному соці овочами та приправами (150/150)</t>
  </si>
  <si>
    <t>Лосось стейк на грилі (на вагу)</t>
  </si>
  <si>
    <t>Судак-гриль з овочевою сальсою і соусом зі шпинату. 
Подається з овочами і соусом (150/150/50)</t>
  </si>
  <si>
    <t>Дорадо на грилі (ціла рибка) (на вагу)</t>
  </si>
  <si>
    <t>Скумбрія на грилі (ціла рибка) (на вагу)</t>
  </si>
  <si>
    <t>Хек тушкований з овочами</t>
  </si>
  <si>
    <t>ГАРЯЧІ СТРАВИ З М`ЯСА</t>
  </si>
  <si>
    <t>Качка з яблуками  (на вагу) (від 1 кг)</t>
  </si>
  <si>
    <t>Шашлик з телятини</t>
  </si>
  <si>
    <t>Люля-кебаб з телятини та свинини  (мангал) (на вагу)</t>
  </si>
  <si>
    <t>Свинячі реберця, запечені у гострому соусі. 
Подаються з печеною картоплею (300/200)</t>
  </si>
  <si>
    <t>Шашлик зі свинини</t>
  </si>
  <si>
    <t>Нога свиняча запечена (на вагу) (від 5 кг)</t>
  </si>
  <si>
    <t>«Зметикуємо на троїх» (курячі крильця, свинячий ошийок, свинина на кістці, телятина на кістці з картоплею по-селянськи та томатним соусом) 1200/300/100</t>
  </si>
  <si>
    <t>Картопля фрі з кетчупом 150/30</t>
  </si>
  <si>
    <t>Кетчуп</t>
  </si>
  <si>
    <t>Майонез</t>
  </si>
  <si>
    <t>НАПОЇ</t>
  </si>
  <si>
    <t>Яблучний пиріг</t>
  </si>
  <si>
    <t>Чізкейк класичний</t>
  </si>
  <si>
    <t>Наполеон (мінімальне замовлення 1 кг)</t>
  </si>
  <si>
    <t>Вихід, гр</t>
  </si>
  <si>
    <t xml:space="preserve">  ХОЛОДНІ ЗАКУСКИ</t>
  </si>
  <si>
    <t>Короп смажений з цибулею 250/50</t>
  </si>
  <si>
    <t>Овочева тарілка: помідор, огірок, солодкий перець, зелень</t>
  </si>
  <si>
    <t>Овочі-гриль</t>
  </si>
  <si>
    <t>"Грецький" (свіжі овочі та сир фета)</t>
  </si>
  <si>
    <t>«Шуба» (буряк, картопля, морква, ослеледець)</t>
  </si>
  <si>
    <t>"Олів’є" з куркою</t>
  </si>
  <si>
    <t>«Селянський» (язик, бекон, овочами, картоплею пай, заправлений домашнім майонезом)</t>
  </si>
  <si>
    <t>"Цезар" (мікс салат, курка, бекон, чері, перепелині яйця, пармезан, сухарики)</t>
  </si>
  <si>
    <t>Салат- гриль з телятини та овочів (баклажани, цукіні, помідори, солодкий перець, гриби шампиньйони з гострою заправкою з аджики)</t>
  </si>
  <si>
    <t>Перець маринований</t>
  </si>
  <si>
    <t>Оселедець з картоплею та маринованою цибулею 100/100/30</t>
  </si>
  <si>
    <t>Сирна тарілка: пармезан, брі, дор блу (подається з мдом та горішками)100/30/10</t>
  </si>
  <si>
    <t>М'ясна тарілка: буженина, язик, підчеревина (подається з хріном) 200/50</t>
  </si>
  <si>
    <t>"Бринзоля" (молода капуста, огірочки, бринза) з домашньою олією</t>
  </si>
  <si>
    <t>Салат із запеченого бурячку з рукколою, в'яленими помідорами, кедровими горішками, сиром пармезан під гірчичним соусом</t>
  </si>
  <si>
    <t>Каре з телятини з вишневим соусом 200/100</t>
  </si>
  <si>
    <t>Картопляне пюре/відварна картопля з кропом</t>
  </si>
  <si>
    <t>Березовий квас з ячменем/з лимоном та родзинками</t>
  </si>
  <si>
    <t>Сік березовий</t>
  </si>
  <si>
    <t>Сезонні фрукти</t>
  </si>
  <si>
    <t xml:space="preserve">Кількість осіб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</si>
</sst>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10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  <font>
      <sz val="11"/>
      <color rgb="FF000000"/>
      <name val="Arial"/>
    </font>
    <font>
      <b/>
      <sz val="11"/>
      <name val="Calibri"/>
      <family val="2"/>
      <charset val="204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FFFFFF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93">
    <xf numFmtId="0" fontId="0" fillId="0" borderId="0" xfId="0"/>
    <xf numFmtId="0" fontId="2" fillId="2" borderId="1" xfId="0" applyFont="1" applyFill="1" applyBorder="1"/>
    <xf numFmtId="0" fontId="3" fillId="2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top" wrapText="1"/>
    </xf>
    <xf numFmtId="0" fontId="3" fillId="2" borderId="4" xfId="0" applyFont="1" applyFill="1" applyBorder="1" applyAlignment="1">
      <alignment wrapText="1"/>
    </xf>
    <xf numFmtId="0" fontId="3" fillId="0" borderId="5" xfId="0" applyFont="1" applyBorder="1" applyAlignment="1">
      <alignment horizontal="right" vertical="center"/>
    </xf>
    <xf numFmtId="0" fontId="3" fillId="2" borderId="8" xfId="0" applyFont="1" applyFill="1" applyBorder="1" applyAlignment="1">
      <alignment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0" xfId="0" applyFont="1"/>
    <xf numFmtId="0" fontId="0" fillId="2" borderId="0" xfId="0" applyFont="1" applyFill="1"/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0" fillId="2" borderId="4" xfId="0" applyFont="1" applyFill="1" applyBorder="1" applyAlignment="1">
      <alignment wrapText="1"/>
    </xf>
    <xf numFmtId="0" fontId="0" fillId="2" borderId="4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2" borderId="5" xfId="0" applyFont="1" applyFill="1" applyBorder="1"/>
    <xf numFmtId="0" fontId="4" fillId="2" borderId="10" xfId="0" applyFont="1" applyFill="1" applyBorder="1" applyAlignment="1">
      <alignment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/>
    </xf>
    <xf numFmtId="0" fontId="3" fillId="2" borderId="2" xfId="0" applyFont="1" applyFill="1" applyBorder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center" wrapText="1"/>
    </xf>
    <xf numFmtId="1" fontId="9" fillId="0" borderId="9" xfId="0" applyNumberFormat="1" applyFont="1" applyBorder="1" applyAlignment="1">
      <alignment horizontal="right" vertical="center"/>
    </xf>
    <xf numFmtId="0" fontId="3" fillId="2" borderId="10" xfId="0" applyFont="1" applyFill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right" vertical="center"/>
    </xf>
    <xf numFmtId="0" fontId="0" fillId="0" borderId="3" xfId="0" applyFont="1" applyBorder="1"/>
    <xf numFmtId="0" fontId="0" fillId="2" borderId="3" xfId="0" applyFont="1" applyFill="1" applyBorder="1"/>
    <xf numFmtId="0" fontId="0" fillId="0" borderId="9" xfId="0" applyFont="1" applyBorder="1"/>
    <xf numFmtId="0" fontId="0" fillId="0" borderId="6" xfId="0" applyFont="1" applyBorder="1"/>
    <xf numFmtId="0" fontId="0" fillId="2" borderId="6" xfId="0" applyFont="1" applyFill="1" applyBorder="1"/>
    <xf numFmtId="0" fontId="0" fillId="0" borderId="7" xfId="0" applyFont="1" applyBorder="1"/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vertical="center"/>
    </xf>
    <xf numFmtId="0" fontId="0" fillId="0" borderId="0" xfId="0" applyFont="1" applyAlignment="1"/>
    <xf numFmtId="0" fontId="4" fillId="2" borderId="0" xfId="0" applyFont="1" applyFill="1" applyAlignment="1"/>
    <xf numFmtId="164" fontId="3" fillId="2" borderId="9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wrapText="1"/>
    </xf>
    <xf numFmtId="0" fontId="4" fillId="2" borderId="0" xfId="0" applyFont="1" applyFill="1" applyAlignment="1">
      <alignment wrapText="1"/>
    </xf>
    <xf numFmtId="0" fontId="10" fillId="4" borderId="4" xfId="0" applyFont="1" applyFill="1" applyBorder="1" applyAlignment="1">
      <alignment wrapText="1"/>
    </xf>
    <xf numFmtId="0" fontId="3" fillId="2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3" fillId="5" borderId="2" xfId="0" applyFont="1" applyFill="1" applyBorder="1" applyAlignment="1">
      <alignment wrapText="1"/>
    </xf>
    <xf numFmtId="0" fontId="8" fillId="5" borderId="3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wrapText="1"/>
    </xf>
    <xf numFmtId="0" fontId="8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wrapText="1"/>
    </xf>
    <xf numFmtId="0" fontId="6" fillId="5" borderId="6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/>
    </xf>
    <xf numFmtId="1" fontId="13" fillId="5" borderId="7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vertical="top"/>
    </xf>
    <xf numFmtId="0" fontId="4" fillId="4" borderId="4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mruColors>
      <color rgb="FF0D11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716280</xdr:colOff>
      <xdr:row>1</xdr:row>
      <xdr:rowOff>0</xdr:rowOff>
    </xdr:from>
    <xdr:to>
      <xdr:col>4</xdr:col>
      <xdr:colOff>638287</xdr:colOff>
      <xdr:row>3</xdr:row>
      <xdr:rowOff>60960</xdr:rowOff>
    </xdr:to>
    <xdr:pic>
      <xdr:nvPicPr>
        <xdr:cNvPr id="3" name="Рисунок 1" descr="\\buhgalter2\All\Логотипи колиби і укр села\Логотип Українського села\Logo_se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9540" y="198120"/>
          <a:ext cx="2413747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4222750</xdr:colOff>
      <xdr:row>0</xdr:row>
      <xdr:rowOff>1143000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22750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19" zoomScaleNormal="100" zoomScaleSheetLayoutView="86" workbookViewId="0">
      <selection activeCell="H19" sqref="H19"/>
    </sheetView>
  </sheetViews>
  <sheetFormatPr defaultRowHeight="15" x14ac:dyDescent="0.25"/>
  <cols>
    <col min="1" max="1" width="44.5703125" style="15" customWidth="1"/>
    <col min="2" max="2" width="12.28515625" style="15" customWidth="1"/>
    <col min="3" max="3" width="11.28515625" style="16" customWidth="1"/>
    <col min="4" max="4" width="8.85546875" style="16" customWidth="1"/>
    <col min="5" max="5" width="11.28515625" style="15" customWidth="1"/>
  </cols>
  <sheetData>
    <row r="1" spans="1:6" x14ac:dyDescent="0.25">
      <c r="A1" s="17"/>
      <c r="B1" s="17"/>
      <c r="C1" s="18"/>
      <c r="D1" s="18"/>
      <c r="E1" s="17"/>
    </row>
    <row r="2" spans="1:6" ht="30" x14ac:dyDescent="0.25">
      <c r="A2" s="19" t="s">
        <v>28</v>
      </c>
      <c r="B2" s="17"/>
      <c r="C2" s="18"/>
      <c r="D2" s="18"/>
      <c r="E2" s="17"/>
    </row>
    <row r="3" spans="1:6" x14ac:dyDescent="0.25">
      <c r="A3" s="17"/>
      <c r="B3" s="17"/>
      <c r="C3" s="18"/>
      <c r="D3" s="18"/>
      <c r="E3" s="17"/>
    </row>
    <row r="4" spans="1:6" ht="15.75" thickBot="1" x14ac:dyDescent="0.3">
      <c r="A4" s="20"/>
      <c r="B4" s="20"/>
      <c r="C4" s="2"/>
      <c r="D4" s="2"/>
      <c r="E4" s="3"/>
    </row>
    <row r="5" spans="1:6" x14ac:dyDescent="0.25">
      <c r="A5" s="59" t="s">
        <v>34</v>
      </c>
      <c r="B5" s="60"/>
      <c r="C5" s="60"/>
      <c r="D5" s="60"/>
      <c r="E5" s="61"/>
    </row>
    <row r="6" spans="1:6" x14ac:dyDescent="0.25">
      <c r="A6" s="21"/>
      <c r="B6" s="4" t="s">
        <v>10</v>
      </c>
      <c r="C6" s="4" t="s">
        <v>11</v>
      </c>
      <c r="D6" s="1" t="s">
        <v>82</v>
      </c>
      <c r="E6" s="28" t="s">
        <v>74</v>
      </c>
    </row>
    <row r="7" spans="1:6" ht="30" x14ac:dyDescent="0.25">
      <c r="A7" s="22" t="s">
        <v>48</v>
      </c>
      <c r="B7" s="6">
        <v>30</v>
      </c>
      <c r="C7" s="6">
        <v>35</v>
      </c>
      <c r="D7" s="6"/>
      <c r="E7" s="12">
        <f>D7*C7</f>
        <v>0</v>
      </c>
      <c r="F7">
        <f>D7*B7</f>
        <v>0</v>
      </c>
    </row>
    <row r="8" spans="1:6" ht="30" x14ac:dyDescent="0.25">
      <c r="A8" s="10" t="s">
        <v>49</v>
      </c>
      <c r="B8" s="9">
        <v>20</v>
      </c>
      <c r="C8" s="9">
        <v>35</v>
      </c>
      <c r="D8" s="9"/>
      <c r="E8" s="12">
        <f t="shared" ref="E8:E29" si="0">D8*C8</f>
        <v>0</v>
      </c>
      <c r="F8">
        <f t="shared" ref="F8:F29" si="1">D8*B8</f>
        <v>0</v>
      </c>
    </row>
    <row r="9" spans="1:6" ht="30" x14ac:dyDescent="0.25">
      <c r="A9" s="22" t="s">
        <v>50</v>
      </c>
      <c r="B9" s="6">
        <v>20</v>
      </c>
      <c r="C9" s="6">
        <v>38</v>
      </c>
      <c r="D9" s="6"/>
      <c r="E9" s="12">
        <f t="shared" si="0"/>
        <v>0</v>
      </c>
      <c r="F9">
        <f t="shared" si="1"/>
        <v>0</v>
      </c>
    </row>
    <row r="10" spans="1:6" ht="30" x14ac:dyDescent="0.25">
      <c r="A10" s="22" t="s">
        <v>51</v>
      </c>
      <c r="B10" s="6">
        <v>20</v>
      </c>
      <c r="C10" s="6">
        <v>38</v>
      </c>
      <c r="D10" s="6"/>
      <c r="E10" s="12">
        <f t="shared" si="0"/>
        <v>0</v>
      </c>
      <c r="F10">
        <f t="shared" si="1"/>
        <v>0</v>
      </c>
    </row>
    <row r="11" spans="1:6" ht="30" x14ac:dyDescent="0.25">
      <c r="A11" s="22" t="s">
        <v>52</v>
      </c>
      <c r="B11" s="6">
        <v>20</v>
      </c>
      <c r="C11" s="6">
        <v>38</v>
      </c>
      <c r="D11" s="6"/>
      <c r="E11" s="12">
        <f t="shared" si="0"/>
        <v>0</v>
      </c>
      <c r="F11">
        <f t="shared" si="1"/>
        <v>0</v>
      </c>
    </row>
    <row r="12" spans="1:6" ht="30" x14ac:dyDescent="0.25">
      <c r="A12" s="23" t="s">
        <v>66</v>
      </c>
      <c r="B12" s="24">
        <v>25</v>
      </c>
      <c r="C12" s="6">
        <v>40</v>
      </c>
      <c r="D12" s="6"/>
      <c r="E12" s="12">
        <f t="shared" si="0"/>
        <v>0</v>
      </c>
      <c r="F12">
        <f t="shared" si="1"/>
        <v>0</v>
      </c>
    </row>
    <row r="13" spans="1:6" ht="30" x14ac:dyDescent="0.25">
      <c r="A13" s="22" t="s">
        <v>53</v>
      </c>
      <c r="B13" s="6">
        <v>30</v>
      </c>
      <c r="C13" s="6">
        <v>40</v>
      </c>
      <c r="D13" s="6"/>
      <c r="E13" s="12">
        <f t="shared" si="0"/>
        <v>0</v>
      </c>
      <c r="F13">
        <f t="shared" si="1"/>
        <v>0</v>
      </c>
    </row>
    <row r="14" spans="1:6" ht="30" x14ac:dyDescent="0.25">
      <c r="A14" s="5" t="s">
        <v>54</v>
      </c>
      <c r="B14" s="6">
        <v>20</v>
      </c>
      <c r="C14" s="6">
        <v>38</v>
      </c>
      <c r="D14" s="6"/>
      <c r="E14" s="12">
        <f t="shared" si="0"/>
        <v>0</v>
      </c>
      <c r="F14">
        <f t="shared" si="1"/>
        <v>0</v>
      </c>
    </row>
    <row r="15" spans="1:6" ht="45" x14ac:dyDescent="0.25">
      <c r="A15" s="5" t="s">
        <v>55</v>
      </c>
      <c r="B15" s="6">
        <v>25</v>
      </c>
      <c r="C15" s="6">
        <v>55</v>
      </c>
      <c r="D15" s="6"/>
      <c r="E15" s="12">
        <f t="shared" si="0"/>
        <v>0</v>
      </c>
      <c r="F15">
        <f t="shared" si="1"/>
        <v>0</v>
      </c>
    </row>
    <row r="16" spans="1:6" ht="30" x14ac:dyDescent="0.25">
      <c r="A16" s="22" t="s">
        <v>56</v>
      </c>
      <c r="B16" s="6">
        <v>25</v>
      </c>
      <c r="C16" s="6">
        <v>45</v>
      </c>
      <c r="D16" s="6"/>
      <c r="E16" s="12">
        <f t="shared" si="0"/>
        <v>0</v>
      </c>
      <c r="F16">
        <f t="shared" si="1"/>
        <v>0</v>
      </c>
    </row>
    <row r="17" spans="1:6" x14ac:dyDescent="0.25">
      <c r="A17" s="62" t="s">
        <v>21</v>
      </c>
      <c r="B17" s="63"/>
      <c r="C17" s="63"/>
      <c r="D17" s="63"/>
      <c r="E17" s="64"/>
      <c r="F17">
        <f t="shared" si="1"/>
        <v>0</v>
      </c>
    </row>
    <row r="18" spans="1:6" ht="30" x14ac:dyDescent="0.25">
      <c r="A18" s="5" t="s">
        <v>59</v>
      </c>
      <c r="B18" s="6">
        <v>80</v>
      </c>
      <c r="C18" s="25">
        <v>80</v>
      </c>
      <c r="D18" s="25"/>
      <c r="E18" s="12">
        <f t="shared" si="0"/>
        <v>0</v>
      </c>
      <c r="F18">
        <f t="shared" si="1"/>
        <v>0</v>
      </c>
    </row>
    <row r="19" spans="1:6" ht="45.75" customHeight="1" x14ac:dyDescent="0.25">
      <c r="A19" s="5" t="s">
        <v>57</v>
      </c>
      <c r="B19" s="6">
        <v>40</v>
      </c>
      <c r="C19" s="25">
        <v>70</v>
      </c>
      <c r="D19" s="25"/>
      <c r="E19" s="12">
        <f t="shared" si="0"/>
        <v>0</v>
      </c>
      <c r="F19">
        <f t="shared" si="1"/>
        <v>0</v>
      </c>
    </row>
    <row r="20" spans="1:6" ht="30" x14ac:dyDescent="0.25">
      <c r="A20" s="5" t="s">
        <v>58</v>
      </c>
      <c r="B20" s="6">
        <v>60</v>
      </c>
      <c r="C20" s="25">
        <v>55</v>
      </c>
      <c r="D20" s="25"/>
      <c r="E20" s="12">
        <f t="shared" si="0"/>
        <v>0</v>
      </c>
      <c r="F20">
        <f t="shared" si="1"/>
        <v>0</v>
      </c>
    </row>
    <row r="21" spans="1:6" ht="30" x14ac:dyDescent="0.25">
      <c r="A21" s="8" t="s">
        <v>60</v>
      </c>
      <c r="B21" s="6">
        <v>50</v>
      </c>
      <c r="C21" s="25">
        <v>55</v>
      </c>
      <c r="D21" s="25"/>
      <c r="E21" s="12">
        <f t="shared" si="0"/>
        <v>0</v>
      </c>
      <c r="F21">
        <f t="shared" si="1"/>
        <v>0</v>
      </c>
    </row>
    <row r="22" spans="1:6" x14ac:dyDescent="0.25">
      <c r="A22" s="62" t="s">
        <v>22</v>
      </c>
      <c r="B22" s="63"/>
      <c r="C22" s="63"/>
      <c r="D22" s="63"/>
      <c r="E22" s="64"/>
      <c r="F22">
        <f t="shared" si="1"/>
        <v>0</v>
      </c>
    </row>
    <row r="23" spans="1:6" x14ac:dyDescent="0.25">
      <c r="A23" s="8" t="s">
        <v>78</v>
      </c>
      <c r="B23" s="6">
        <v>900</v>
      </c>
      <c r="C23" s="25">
        <v>550</v>
      </c>
      <c r="D23" s="25"/>
      <c r="E23" s="12">
        <f t="shared" si="0"/>
        <v>0</v>
      </c>
      <c r="F23">
        <f t="shared" si="1"/>
        <v>0</v>
      </c>
    </row>
    <row r="24" spans="1:6" x14ac:dyDescent="0.25">
      <c r="A24" s="8" t="s">
        <v>79</v>
      </c>
      <c r="B24" s="6">
        <v>900</v>
      </c>
      <c r="C24" s="25">
        <v>550</v>
      </c>
      <c r="D24" s="25"/>
      <c r="E24" s="12">
        <f t="shared" si="0"/>
        <v>0</v>
      </c>
      <c r="F24">
        <f t="shared" si="1"/>
        <v>0</v>
      </c>
    </row>
    <row r="25" spans="1:6" x14ac:dyDescent="0.25">
      <c r="A25" s="62" t="s">
        <v>23</v>
      </c>
      <c r="B25" s="63"/>
      <c r="C25" s="63"/>
      <c r="D25" s="63"/>
      <c r="E25" s="64"/>
      <c r="F25">
        <f t="shared" si="1"/>
        <v>0</v>
      </c>
    </row>
    <row r="26" spans="1:6" ht="30" x14ac:dyDescent="0.25">
      <c r="A26" s="5" t="s">
        <v>67</v>
      </c>
      <c r="B26" s="6">
        <v>25</v>
      </c>
      <c r="C26" s="25">
        <v>25</v>
      </c>
      <c r="D26" s="25"/>
      <c r="E26" s="12">
        <f t="shared" si="0"/>
        <v>0</v>
      </c>
      <c r="F26">
        <f t="shared" si="1"/>
        <v>0</v>
      </c>
    </row>
    <row r="27" spans="1:6" x14ac:dyDescent="0.25">
      <c r="A27" s="5" t="s">
        <v>61</v>
      </c>
      <c r="B27" s="6">
        <v>20</v>
      </c>
      <c r="C27" s="25">
        <v>40</v>
      </c>
      <c r="D27" s="25"/>
      <c r="E27" s="12">
        <f t="shared" si="0"/>
        <v>0</v>
      </c>
      <c r="F27">
        <f t="shared" si="1"/>
        <v>0</v>
      </c>
    </row>
    <row r="28" spans="1:6" ht="30" x14ac:dyDescent="0.25">
      <c r="A28" s="5" t="s">
        <v>62</v>
      </c>
      <c r="B28" s="6">
        <v>50</v>
      </c>
      <c r="C28" s="25">
        <v>40</v>
      </c>
      <c r="D28" s="25"/>
      <c r="E28" s="12">
        <f t="shared" si="0"/>
        <v>0</v>
      </c>
      <c r="F28">
        <f t="shared" si="1"/>
        <v>0</v>
      </c>
    </row>
    <row r="29" spans="1:6" ht="30.75" thickBot="1" x14ac:dyDescent="0.3">
      <c r="A29" s="29" t="s">
        <v>68</v>
      </c>
      <c r="B29" s="30">
        <v>30</v>
      </c>
      <c r="C29" s="31">
        <v>35</v>
      </c>
      <c r="D29" s="31"/>
      <c r="E29" s="12">
        <f t="shared" si="0"/>
        <v>0</v>
      </c>
      <c r="F29">
        <f t="shared" si="1"/>
        <v>0</v>
      </c>
    </row>
    <row r="30" spans="1:6" ht="15.75" x14ac:dyDescent="0.25">
      <c r="A30" s="32" t="s">
        <v>75</v>
      </c>
      <c r="B30" s="33"/>
      <c r="C30" s="34"/>
      <c r="D30" s="35"/>
      <c r="E30" s="36">
        <f>SUM(E7:E29)</f>
        <v>0</v>
      </c>
      <c r="F30">
        <f>SUM(F7:F29)</f>
        <v>0</v>
      </c>
    </row>
    <row r="31" spans="1:6" ht="15.75" x14ac:dyDescent="0.25">
      <c r="A31" s="11" t="s">
        <v>76</v>
      </c>
      <c r="B31" s="26"/>
      <c r="C31" s="27"/>
      <c r="D31" s="25"/>
      <c r="E31" s="12">
        <f>E30/100*10</f>
        <v>0</v>
      </c>
    </row>
    <row r="32" spans="1:6" ht="16.5" thickBot="1" x14ac:dyDescent="0.3">
      <c r="A32" s="37" t="s">
        <v>77</v>
      </c>
      <c r="B32" s="38"/>
      <c r="C32" s="39"/>
      <c r="D32" s="31"/>
      <c r="E32" s="40">
        <f>SUM(E30:E31)</f>
        <v>0</v>
      </c>
    </row>
    <row r="33" spans="1:5" x14ac:dyDescent="0.25">
      <c r="A33" s="32" t="s">
        <v>80</v>
      </c>
      <c r="B33" s="41"/>
      <c r="C33" s="42"/>
      <c r="D33" s="42"/>
      <c r="E33" s="43">
        <f>E32/30</f>
        <v>0</v>
      </c>
    </row>
    <row r="34" spans="1:5" ht="15.75" thickBot="1" x14ac:dyDescent="0.3">
      <c r="A34" s="13" t="s">
        <v>81</v>
      </c>
      <c r="B34" s="44"/>
      <c r="C34" s="45"/>
      <c r="D34" s="45"/>
      <c r="E34" s="46">
        <f>F30/30</f>
        <v>0</v>
      </c>
    </row>
  </sheetData>
  <mergeCells count="4">
    <mergeCell ref="A5:E5"/>
    <mergeCell ref="A25:E25"/>
    <mergeCell ref="A22:E22"/>
    <mergeCell ref="A17:E17"/>
  </mergeCells>
  <pageMargins left="0.7" right="0.7" top="0.75" bottom="0.75" header="0.3" footer="0.3"/>
  <pageSetup paperSize="9" scale="80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"/>
  <sheetViews>
    <sheetView tabSelected="1" view="pageBreakPreview" topLeftCell="A28" zoomScale="80" zoomScaleNormal="80" zoomScaleSheetLayoutView="80" workbookViewId="0">
      <selection activeCell="F38" sqref="F38"/>
    </sheetView>
  </sheetViews>
  <sheetFormatPr defaultColWidth="14.42578125" defaultRowHeight="15" x14ac:dyDescent="0.25"/>
  <cols>
    <col min="1" max="1" width="70" style="56" customWidth="1"/>
    <col min="2" max="2" width="13.140625" style="51" customWidth="1"/>
    <col min="3" max="3" width="14.85546875" style="51" customWidth="1"/>
    <col min="4" max="4" width="10.85546875" style="51" customWidth="1"/>
    <col min="5" max="5" width="13.140625" style="51" customWidth="1"/>
    <col min="6" max="16384" width="14.42578125" style="50"/>
  </cols>
  <sheetData>
    <row r="1" spans="1:6" customFormat="1" ht="99.75" customHeight="1" thickBot="1" x14ac:dyDescent="0.3">
      <c r="B1" s="65" t="s">
        <v>28</v>
      </c>
      <c r="C1" s="65"/>
      <c r="D1" s="65"/>
      <c r="E1" s="65"/>
    </row>
    <row r="2" spans="1:6" x14ac:dyDescent="0.25">
      <c r="A2" s="66" t="s">
        <v>129</v>
      </c>
      <c r="B2" s="67"/>
      <c r="C2" s="67"/>
      <c r="D2" s="67"/>
      <c r="E2" s="68"/>
    </row>
    <row r="3" spans="1:6" x14ac:dyDescent="0.25">
      <c r="A3" s="55"/>
      <c r="B3" s="7" t="s">
        <v>10</v>
      </c>
      <c r="C3" s="7" t="s">
        <v>11</v>
      </c>
      <c r="D3" s="7" t="s">
        <v>82</v>
      </c>
      <c r="E3" s="58" t="s">
        <v>74</v>
      </c>
      <c r="F3" s="7" t="s">
        <v>128</v>
      </c>
    </row>
    <row r="4" spans="1:6" x14ac:dyDescent="0.25">
      <c r="A4" s="84" t="s">
        <v>12</v>
      </c>
      <c r="B4" s="85">
        <v>1000</v>
      </c>
      <c r="C4" s="85">
        <v>750</v>
      </c>
      <c r="D4" s="69">
        <v>0</v>
      </c>
      <c r="E4" s="70">
        <f>D4*C4</f>
        <v>0</v>
      </c>
      <c r="F4" s="50">
        <f>D4*B4</f>
        <v>0</v>
      </c>
    </row>
    <row r="5" spans="1:6" x14ac:dyDescent="0.25">
      <c r="A5" s="84" t="s">
        <v>29</v>
      </c>
      <c r="B5" s="85">
        <v>100</v>
      </c>
      <c r="C5" s="85">
        <v>210</v>
      </c>
      <c r="D5" s="69">
        <v>0</v>
      </c>
      <c r="E5" s="70">
        <f t="shared" ref="E5:E65" si="0">D5*C5</f>
        <v>0</v>
      </c>
      <c r="F5" s="50">
        <f t="shared" ref="F5:F65" si="1">D5*B5</f>
        <v>0</v>
      </c>
    </row>
    <row r="6" spans="1:6" x14ac:dyDescent="0.25">
      <c r="A6" s="84" t="s">
        <v>140</v>
      </c>
      <c r="B6" s="85">
        <v>230</v>
      </c>
      <c r="C6" s="85">
        <v>96</v>
      </c>
      <c r="D6" s="69">
        <v>0</v>
      </c>
      <c r="E6" s="70">
        <f t="shared" si="0"/>
        <v>0</v>
      </c>
      <c r="F6" s="50">
        <f t="shared" si="1"/>
        <v>0</v>
      </c>
    </row>
    <row r="7" spans="1:6" ht="28.5" customHeight="1" x14ac:dyDescent="0.25">
      <c r="A7" s="84" t="s">
        <v>64</v>
      </c>
      <c r="B7" s="85">
        <v>200</v>
      </c>
      <c r="C7" s="85">
        <v>260</v>
      </c>
      <c r="D7" s="69">
        <v>0</v>
      </c>
      <c r="E7" s="70">
        <f t="shared" si="0"/>
        <v>0</v>
      </c>
      <c r="F7" s="50">
        <f t="shared" si="1"/>
        <v>0</v>
      </c>
    </row>
    <row r="8" spans="1:6" ht="18" customHeight="1" x14ac:dyDescent="0.25">
      <c r="A8" s="84" t="s">
        <v>131</v>
      </c>
      <c r="B8" s="85">
        <v>300</v>
      </c>
      <c r="C8" s="85">
        <v>124</v>
      </c>
      <c r="D8" s="69">
        <v>0</v>
      </c>
      <c r="E8" s="70">
        <f t="shared" si="0"/>
        <v>0</v>
      </c>
      <c r="F8" s="50">
        <f t="shared" si="1"/>
        <v>0</v>
      </c>
    </row>
    <row r="9" spans="1:6" ht="18" customHeight="1" x14ac:dyDescent="0.25">
      <c r="A9" s="84" t="s">
        <v>87</v>
      </c>
      <c r="B9" s="85">
        <v>100</v>
      </c>
      <c r="C9" s="85">
        <v>35</v>
      </c>
      <c r="D9" s="69">
        <v>0</v>
      </c>
      <c r="E9" s="70">
        <f t="shared" si="0"/>
        <v>0</v>
      </c>
      <c r="F9" s="50">
        <f t="shared" si="1"/>
        <v>0</v>
      </c>
    </row>
    <row r="10" spans="1:6" ht="18" customHeight="1" x14ac:dyDescent="0.25">
      <c r="A10" s="84" t="s">
        <v>88</v>
      </c>
      <c r="B10" s="85">
        <v>200</v>
      </c>
      <c r="C10" s="85">
        <v>95</v>
      </c>
      <c r="D10" s="69">
        <v>0</v>
      </c>
      <c r="E10" s="70">
        <f t="shared" si="0"/>
        <v>0</v>
      </c>
      <c r="F10" s="50">
        <f t="shared" si="1"/>
        <v>0</v>
      </c>
    </row>
    <row r="11" spans="1:6" ht="18" customHeight="1" x14ac:dyDescent="0.25">
      <c r="A11" s="84" t="s">
        <v>89</v>
      </c>
      <c r="B11" s="85">
        <v>200</v>
      </c>
      <c r="C11" s="85">
        <v>158</v>
      </c>
      <c r="D11" s="69">
        <v>0</v>
      </c>
      <c r="E11" s="70">
        <f t="shared" si="0"/>
        <v>0</v>
      </c>
      <c r="F11" s="50">
        <f t="shared" si="1"/>
        <v>0</v>
      </c>
    </row>
    <row r="12" spans="1:6" ht="18" customHeight="1" x14ac:dyDescent="0.25">
      <c r="A12" s="84" t="s">
        <v>36</v>
      </c>
      <c r="B12" s="85">
        <v>100</v>
      </c>
      <c r="C12" s="85">
        <v>95</v>
      </c>
      <c r="D12" s="69">
        <v>0</v>
      </c>
      <c r="E12" s="70">
        <f t="shared" si="0"/>
        <v>0</v>
      </c>
      <c r="F12" s="50">
        <f t="shared" si="1"/>
        <v>0</v>
      </c>
    </row>
    <row r="13" spans="1:6" ht="18" customHeight="1" x14ac:dyDescent="0.25">
      <c r="A13" s="84" t="s">
        <v>37</v>
      </c>
      <c r="B13" s="85">
        <v>100</v>
      </c>
      <c r="C13" s="85">
        <v>95</v>
      </c>
      <c r="D13" s="69">
        <v>0</v>
      </c>
      <c r="E13" s="70">
        <f t="shared" si="0"/>
        <v>0</v>
      </c>
      <c r="F13" s="50">
        <f t="shared" si="1"/>
        <v>0</v>
      </c>
    </row>
    <row r="14" spans="1:6" ht="30" customHeight="1" x14ac:dyDescent="0.25">
      <c r="A14" s="84" t="s">
        <v>141</v>
      </c>
      <c r="B14" s="85">
        <v>140</v>
      </c>
      <c r="C14" s="85">
        <v>210</v>
      </c>
      <c r="D14" s="69">
        <v>0</v>
      </c>
      <c r="E14" s="70">
        <f t="shared" si="0"/>
        <v>0</v>
      </c>
      <c r="F14" s="50">
        <f t="shared" si="1"/>
        <v>0</v>
      </c>
    </row>
    <row r="15" spans="1:6" x14ac:dyDescent="0.25">
      <c r="A15" s="84" t="s">
        <v>90</v>
      </c>
      <c r="B15" s="85">
        <v>200</v>
      </c>
      <c r="C15" s="85">
        <v>92</v>
      </c>
      <c r="D15" s="69">
        <v>0</v>
      </c>
      <c r="E15" s="70">
        <f t="shared" si="0"/>
        <v>0</v>
      </c>
      <c r="F15" s="50">
        <f t="shared" si="1"/>
        <v>0</v>
      </c>
    </row>
    <row r="16" spans="1:6" ht="18" customHeight="1" x14ac:dyDescent="0.25">
      <c r="A16" s="84" t="s">
        <v>91</v>
      </c>
      <c r="B16" s="85">
        <v>150</v>
      </c>
      <c r="C16" s="85">
        <v>92</v>
      </c>
      <c r="D16" s="69">
        <v>0</v>
      </c>
      <c r="E16" s="70">
        <f t="shared" si="0"/>
        <v>0</v>
      </c>
      <c r="F16" s="50">
        <f t="shared" si="1"/>
        <v>0</v>
      </c>
    </row>
    <row r="17" spans="1:6" ht="18" customHeight="1" x14ac:dyDescent="0.25">
      <c r="A17" s="84" t="s">
        <v>92</v>
      </c>
      <c r="B17" s="85">
        <v>150</v>
      </c>
      <c r="C17" s="85">
        <v>155</v>
      </c>
      <c r="D17" s="69">
        <v>0</v>
      </c>
      <c r="E17" s="70">
        <f t="shared" si="0"/>
        <v>0</v>
      </c>
      <c r="F17" s="50">
        <f t="shared" si="1"/>
        <v>0</v>
      </c>
    </row>
    <row r="18" spans="1:6" ht="18" customHeight="1" x14ac:dyDescent="0.25">
      <c r="A18" s="84" t="s">
        <v>93</v>
      </c>
      <c r="B18" s="85">
        <v>150</v>
      </c>
      <c r="C18" s="85">
        <v>156</v>
      </c>
      <c r="D18" s="69">
        <v>0</v>
      </c>
      <c r="E18" s="70">
        <f t="shared" si="0"/>
        <v>0</v>
      </c>
      <c r="F18" s="50">
        <f t="shared" si="1"/>
        <v>0</v>
      </c>
    </row>
    <row r="19" spans="1:6" ht="18" customHeight="1" thickBot="1" x14ac:dyDescent="0.3">
      <c r="A19" s="84" t="s">
        <v>142</v>
      </c>
      <c r="B19" s="85">
        <v>250</v>
      </c>
      <c r="C19" s="85">
        <v>228</v>
      </c>
      <c r="D19" s="69">
        <v>0</v>
      </c>
      <c r="E19" s="70">
        <f t="shared" si="0"/>
        <v>0</v>
      </c>
      <c r="F19" s="50">
        <f t="shared" si="1"/>
        <v>0</v>
      </c>
    </row>
    <row r="20" spans="1:6" x14ac:dyDescent="0.25">
      <c r="A20" s="66" t="s">
        <v>0</v>
      </c>
      <c r="B20" s="67"/>
      <c r="C20" s="67"/>
      <c r="D20" s="67"/>
      <c r="E20" s="68"/>
      <c r="F20" s="50">
        <f t="shared" si="1"/>
        <v>0</v>
      </c>
    </row>
    <row r="21" spans="1:6" x14ac:dyDescent="0.25">
      <c r="A21" s="84" t="s">
        <v>133</v>
      </c>
      <c r="B21" s="86">
        <v>250</v>
      </c>
      <c r="C21" s="87">
        <v>129</v>
      </c>
      <c r="D21" s="69">
        <v>0</v>
      </c>
      <c r="E21" s="70">
        <f t="shared" si="0"/>
        <v>0</v>
      </c>
      <c r="F21" s="50">
        <f t="shared" si="1"/>
        <v>0</v>
      </c>
    </row>
    <row r="22" spans="1:6" x14ac:dyDescent="0.25">
      <c r="A22" s="84" t="s">
        <v>143</v>
      </c>
      <c r="B22" s="86">
        <v>200</v>
      </c>
      <c r="C22" s="87">
        <v>86</v>
      </c>
      <c r="D22" s="69">
        <v>0</v>
      </c>
      <c r="E22" s="70">
        <f t="shared" si="0"/>
        <v>0</v>
      </c>
      <c r="F22" s="50">
        <f t="shared" si="1"/>
        <v>0</v>
      </c>
    </row>
    <row r="23" spans="1:6" ht="30" x14ac:dyDescent="0.25">
      <c r="A23" s="84" t="s">
        <v>144</v>
      </c>
      <c r="B23" s="86">
        <v>200</v>
      </c>
      <c r="C23" s="87">
        <v>143</v>
      </c>
      <c r="D23" s="69">
        <v>0</v>
      </c>
      <c r="E23" s="70">
        <f t="shared" si="0"/>
        <v>0</v>
      </c>
      <c r="F23" s="50">
        <f t="shared" si="1"/>
        <v>0</v>
      </c>
    </row>
    <row r="24" spans="1:6" x14ac:dyDescent="0.25">
      <c r="A24" s="84" t="s">
        <v>134</v>
      </c>
      <c r="B24" s="86">
        <v>250</v>
      </c>
      <c r="C24" s="87">
        <v>92</v>
      </c>
      <c r="D24" s="69">
        <v>0</v>
      </c>
      <c r="E24" s="70">
        <f t="shared" si="0"/>
        <v>0</v>
      </c>
      <c r="F24" s="50">
        <f t="shared" si="1"/>
        <v>0</v>
      </c>
    </row>
    <row r="25" spans="1:6" ht="30" x14ac:dyDescent="0.25">
      <c r="A25" s="84" t="s">
        <v>69</v>
      </c>
      <c r="B25" s="86">
        <v>200</v>
      </c>
      <c r="C25" s="87">
        <v>188</v>
      </c>
      <c r="D25" s="69">
        <v>0</v>
      </c>
      <c r="E25" s="70">
        <f t="shared" si="0"/>
        <v>0</v>
      </c>
      <c r="F25" s="50">
        <f t="shared" si="1"/>
        <v>0</v>
      </c>
    </row>
    <row r="26" spans="1:6" x14ac:dyDescent="0.25">
      <c r="A26" s="84" t="s">
        <v>135</v>
      </c>
      <c r="B26" s="86">
        <v>200</v>
      </c>
      <c r="C26" s="87">
        <v>109</v>
      </c>
      <c r="D26" s="69">
        <v>0</v>
      </c>
      <c r="E26" s="70">
        <f t="shared" si="0"/>
        <v>0</v>
      </c>
      <c r="F26" s="50">
        <f t="shared" si="1"/>
        <v>0</v>
      </c>
    </row>
    <row r="27" spans="1:6" ht="30" x14ac:dyDescent="0.25">
      <c r="A27" s="84" t="s">
        <v>136</v>
      </c>
      <c r="B27" s="86">
        <v>250</v>
      </c>
      <c r="C27" s="87">
        <v>156</v>
      </c>
      <c r="D27" s="69">
        <v>0</v>
      </c>
      <c r="E27" s="70">
        <f t="shared" si="0"/>
        <v>0</v>
      </c>
      <c r="F27" s="50">
        <f t="shared" si="1"/>
        <v>0</v>
      </c>
    </row>
    <row r="28" spans="1:6" ht="30" x14ac:dyDescent="0.25">
      <c r="A28" s="84" t="s">
        <v>137</v>
      </c>
      <c r="B28" s="86">
        <v>250</v>
      </c>
      <c r="C28" s="87">
        <v>182</v>
      </c>
      <c r="D28" s="69">
        <v>0</v>
      </c>
      <c r="E28" s="70">
        <f t="shared" si="0"/>
        <v>0</v>
      </c>
      <c r="F28" s="50">
        <f t="shared" si="1"/>
        <v>0</v>
      </c>
    </row>
    <row r="29" spans="1:6" ht="30.75" thickBot="1" x14ac:dyDescent="0.3">
      <c r="A29" s="84" t="s">
        <v>138</v>
      </c>
      <c r="B29" s="86">
        <v>300</v>
      </c>
      <c r="C29" s="87">
        <v>196</v>
      </c>
      <c r="D29" s="69">
        <v>0</v>
      </c>
      <c r="E29" s="70">
        <f t="shared" si="0"/>
        <v>0</v>
      </c>
      <c r="F29" s="50">
        <f t="shared" si="1"/>
        <v>0</v>
      </c>
    </row>
    <row r="30" spans="1:6" x14ac:dyDescent="0.25">
      <c r="A30" s="66" t="s">
        <v>1</v>
      </c>
      <c r="B30" s="67"/>
      <c r="C30" s="67"/>
      <c r="D30" s="67"/>
      <c r="E30" s="68"/>
      <c r="F30" s="50">
        <f t="shared" si="1"/>
        <v>0</v>
      </c>
    </row>
    <row r="31" spans="1:6" x14ac:dyDescent="0.25">
      <c r="A31" s="57" t="s">
        <v>38</v>
      </c>
      <c r="B31" s="69">
        <v>100</v>
      </c>
      <c r="C31" s="69">
        <v>35</v>
      </c>
      <c r="D31" s="69">
        <v>0</v>
      </c>
      <c r="E31" s="70">
        <f t="shared" si="0"/>
        <v>0</v>
      </c>
      <c r="F31" s="50">
        <f t="shared" si="1"/>
        <v>0</v>
      </c>
    </row>
    <row r="32" spans="1:6" x14ac:dyDescent="0.25">
      <c r="A32" s="57" t="s">
        <v>2</v>
      </c>
      <c r="B32" s="69">
        <v>100</v>
      </c>
      <c r="C32" s="69">
        <v>35</v>
      </c>
      <c r="D32" s="69">
        <v>0</v>
      </c>
      <c r="E32" s="70">
        <f t="shared" si="0"/>
        <v>0</v>
      </c>
      <c r="F32" s="50">
        <f t="shared" si="1"/>
        <v>0</v>
      </c>
    </row>
    <row r="33" spans="1:6" x14ac:dyDescent="0.25">
      <c r="A33" s="57" t="s">
        <v>32</v>
      </c>
      <c r="B33" s="69">
        <v>100</v>
      </c>
      <c r="C33" s="69">
        <v>35</v>
      </c>
      <c r="D33" s="69">
        <v>0</v>
      </c>
      <c r="E33" s="70">
        <f t="shared" si="0"/>
        <v>0</v>
      </c>
      <c r="F33" s="50">
        <f t="shared" si="1"/>
        <v>0</v>
      </c>
    </row>
    <row r="34" spans="1:6" x14ac:dyDescent="0.25">
      <c r="A34" s="57" t="s">
        <v>139</v>
      </c>
      <c r="B34" s="69">
        <v>100</v>
      </c>
      <c r="C34" s="69">
        <v>54</v>
      </c>
      <c r="D34" s="69">
        <v>0</v>
      </c>
      <c r="E34" s="70">
        <f t="shared" si="0"/>
        <v>0</v>
      </c>
      <c r="F34" s="50">
        <f t="shared" si="1"/>
        <v>0</v>
      </c>
    </row>
    <row r="35" spans="1:6" ht="15.75" thickBot="1" x14ac:dyDescent="0.3">
      <c r="A35" s="57" t="s">
        <v>94</v>
      </c>
      <c r="B35" s="69">
        <v>150</v>
      </c>
      <c r="C35" s="69">
        <v>54</v>
      </c>
      <c r="D35" s="69">
        <v>0</v>
      </c>
      <c r="E35" s="70">
        <f t="shared" si="0"/>
        <v>0</v>
      </c>
      <c r="F35" s="50">
        <f t="shared" si="1"/>
        <v>0</v>
      </c>
    </row>
    <row r="36" spans="1:6" x14ac:dyDescent="0.25">
      <c r="A36" s="66" t="s">
        <v>3</v>
      </c>
      <c r="B36" s="67"/>
      <c r="C36" s="67"/>
      <c r="D36" s="67"/>
      <c r="E36" s="68"/>
      <c r="F36" s="50">
        <f t="shared" si="1"/>
        <v>0</v>
      </c>
    </row>
    <row r="37" spans="1:6" x14ac:dyDescent="0.25">
      <c r="A37" s="84" t="s">
        <v>95</v>
      </c>
      <c r="B37" s="85">
        <v>200</v>
      </c>
      <c r="C37" s="85">
        <v>88</v>
      </c>
      <c r="D37" s="69">
        <v>0</v>
      </c>
      <c r="E37" s="70">
        <f t="shared" si="0"/>
        <v>0</v>
      </c>
      <c r="F37" s="50">
        <f t="shared" si="1"/>
        <v>0</v>
      </c>
    </row>
    <row r="38" spans="1:6" x14ac:dyDescent="0.25">
      <c r="A38" s="84" t="s">
        <v>96</v>
      </c>
      <c r="B38" s="85">
        <v>200</v>
      </c>
      <c r="C38" s="85">
        <v>88</v>
      </c>
      <c r="D38" s="69">
        <v>0</v>
      </c>
      <c r="E38" s="70">
        <f t="shared" si="0"/>
        <v>0</v>
      </c>
      <c r="F38" s="50">
        <f t="shared" si="1"/>
        <v>0</v>
      </c>
    </row>
    <row r="39" spans="1:6" x14ac:dyDescent="0.25">
      <c r="A39" s="84" t="s">
        <v>97</v>
      </c>
      <c r="B39" s="85">
        <v>200</v>
      </c>
      <c r="C39" s="85">
        <v>88</v>
      </c>
      <c r="D39" s="69">
        <v>0</v>
      </c>
      <c r="E39" s="70">
        <f t="shared" si="0"/>
        <v>0</v>
      </c>
      <c r="F39" s="50">
        <f t="shared" si="1"/>
        <v>0</v>
      </c>
    </row>
    <row r="40" spans="1:6" x14ac:dyDescent="0.25">
      <c r="A40" s="84" t="s">
        <v>98</v>
      </c>
      <c r="B40" s="85">
        <v>200</v>
      </c>
      <c r="C40" s="85">
        <v>88</v>
      </c>
      <c r="D40" s="69">
        <v>0</v>
      </c>
      <c r="E40" s="70">
        <f t="shared" si="0"/>
        <v>0</v>
      </c>
      <c r="F40" s="50">
        <f t="shared" si="1"/>
        <v>0</v>
      </c>
    </row>
    <row r="41" spans="1:6" x14ac:dyDescent="0.25">
      <c r="A41" s="88" t="s">
        <v>99</v>
      </c>
      <c r="B41" s="89">
        <v>220</v>
      </c>
      <c r="C41" s="87">
        <v>288</v>
      </c>
      <c r="D41" s="69">
        <v>0</v>
      </c>
      <c r="E41" s="70">
        <f t="shared" si="0"/>
        <v>0</v>
      </c>
      <c r="F41" s="50">
        <f t="shared" si="1"/>
        <v>0</v>
      </c>
    </row>
    <row r="42" spans="1:6" x14ac:dyDescent="0.25">
      <c r="A42" s="84" t="s">
        <v>100</v>
      </c>
      <c r="B42" s="89">
        <v>300</v>
      </c>
      <c r="C42" s="87">
        <v>164</v>
      </c>
      <c r="D42" s="69">
        <v>0</v>
      </c>
      <c r="E42" s="70">
        <f t="shared" si="0"/>
        <v>0</v>
      </c>
      <c r="F42" s="50">
        <f t="shared" si="1"/>
        <v>0</v>
      </c>
    </row>
    <row r="43" spans="1:6" x14ac:dyDescent="0.25">
      <c r="A43" s="84" t="s">
        <v>13</v>
      </c>
      <c r="B43" s="85">
        <v>200</v>
      </c>
      <c r="C43" s="85">
        <v>165</v>
      </c>
      <c r="D43" s="69">
        <v>0</v>
      </c>
      <c r="E43" s="70">
        <f t="shared" si="0"/>
        <v>0</v>
      </c>
      <c r="F43" s="50">
        <f t="shared" si="1"/>
        <v>0</v>
      </c>
    </row>
    <row r="44" spans="1:6" ht="15.75" thickBot="1" x14ac:dyDescent="0.3">
      <c r="A44" s="90" t="s">
        <v>30</v>
      </c>
      <c r="B44" s="85">
        <v>200</v>
      </c>
      <c r="C44" s="85">
        <v>139</v>
      </c>
      <c r="D44" s="69">
        <v>0</v>
      </c>
      <c r="E44" s="70">
        <f t="shared" si="0"/>
        <v>0</v>
      </c>
      <c r="F44" s="50">
        <f t="shared" si="1"/>
        <v>0</v>
      </c>
    </row>
    <row r="45" spans="1:6" x14ac:dyDescent="0.25">
      <c r="A45" s="66" t="s">
        <v>101</v>
      </c>
      <c r="B45" s="67"/>
      <c r="C45" s="67"/>
      <c r="D45" s="67"/>
      <c r="E45" s="68"/>
      <c r="F45" s="50">
        <f t="shared" si="1"/>
        <v>0</v>
      </c>
    </row>
    <row r="46" spans="1:6" x14ac:dyDescent="0.25">
      <c r="A46" s="91" t="s">
        <v>102</v>
      </c>
      <c r="B46" s="86">
        <v>200</v>
      </c>
      <c r="C46" s="86">
        <v>95</v>
      </c>
      <c r="D46" s="69">
        <v>0</v>
      </c>
      <c r="E46" s="70">
        <f t="shared" si="0"/>
        <v>0</v>
      </c>
      <c r="F46" s="50">
        <f t="shared" si="1"/>
        <v>0</v>
      </c>
    </row>
    <row r="47" spans="1:6" x14ac:dyDescent="0.25">
      <c r="A47" s="91" t="s">
        <v>103</v>
      </c>
      <c r="B47" s="86">
        <v>200</v>
      </c>
      <c r="C47" s="86">
        <v>87</v>
      </c>
      <c r="D47" s="69">
        <v>0</v>
      </c>
      <c r="E47" s="70">
        <f t="shared" si="0"/>
        <v>0</v>
      </c>
      <c r="F47" s="50">
        <f t="shared" si="1"/>
        <v>0</v>
      </c>
    </row>
    <row r="48" spans="1:6" x14ac:dyDescent="0.25">
      <c r="A48" s="90" t="s">
        <v>85</v>
      </c>
      <c r="B48" s="86">
        <v>200</v>
      </c>
      <c r="C48" s="86">
        <v>75</v>
      </c>
      <c r="D48" s="69">
        <v>0</v>
      </c>
      <c r="E48" s="70">
        <f t="shared" si="0"/>
        <v>0</v>
      </c>
      <c r="F48" s="50">
        <f t="shared" si="1"/>
        <v>0</v>
      </c>
    </row>
    <row r="49" spans="1:6" x14ac:dyDescent="0.25">
      <c r="A49" s="84" t="s">
        <v>104</v>
      </c>
      <c r="B49" s="86">
        <v>200</v>
      </c>
      <c r="C49" s="86">
        <v>85</v>
      </c>
      <c r="D49" s="69">
        <v>0</v>
      </c>
      <c r="E49" s="70">
        <f t="shared" si="0"/>
        <v>0</v>
      </c>
      <c r="F49" s="50">
        <f t="shared" si="1"/>
        <v>0</v>
      </c>
    </row>
    <row r="50" spans="1:6" ht="15.75" thickBot="1" x14ac:dyDescent="0.3">
      <c r="A50" s="92" t="s">
        <v>105</v>
      </c>
      <c r="B50" s="86">
        <v>200</v>
      </c>
      <c r="C50" s="86">
        <v>85</v>
      </c>
      <c r="D50" s="69">
        <v>0</v>
      </c>
      <c r="E50" s="70">
        <f t="shared" si="0"/>
        <v>0</v>
      </c>
      <c r="F50" s="50">
        <f t="shared" si="1"/>
        <v>0</v>
      </c>
    </row>
    <row r="51" spans="1:6" x14ac:dyDescent="0.25">
      <c r="A51" s="66" t="s">
        <v>45</v>
      </c>
      <c r="B51" s="67"/>
      <c r="C51" s="67"/>
      <c r="D51" s="67"/>
      <c r="E51" s="68"/>
      <c r="F51" s="50">
        <f t="shared" si="1"/>
        <v>0</v>
      </c>
    </row>
    <row r="52" spans="1:6" x14ac:dyDescent="0.25">
      <c r="A52" s="84" t="s">
        <v>71</v>
      </c>
      <c r="B52" s="86">
        <v>400</v>
      </c>
      <c r="C52" s="87">
        <v>124</v>
      </c>
      <c r="D52" s="69">
        <v>0</v>
      </c>
      <c r="E52" s="70">
        <f t="shared" si="0"/>
        <v>0</v>
      </c>
      <c r="F52" s="50">
        <f t="shared" si="1"/>
        <v>0</v>
      </c>
    </row>
    <row r="53" spans="1:6" x14ac:dyDescent="0.25">
      <c r="A53" s="84" t="s">
        <v>46</v>
      </c>
      <c r="B53" s="86">
        <v>400</v>
      </c>
      <c r="C53" s="87">
        <v>156</v>
      </c>
      <c r="D53" s="69">
        <v>0</v>
      </c>
      <c r="E53" s="70">
        <f t="shared" si="0"/>
        <v>0</v>
      </c>
      <c r="F53" s="50">
        <f t="shared" si="1"/>
        <v>0</v>
      </c>
    </row>
    <row r="54" spans="1:6" x14ac:dyDescent="0.25">
      <c r="A54" s="84" t="s">
        <v>47</v>
      </c>
      <c r="B54" s="86">
        <v>400</v>
      </c>
      <c r="C54" s="87">
        <v>156</v>
      </c>
      <c r="D54" s="69">
        <v>0</v>
      </c>
      <c r="E54" s="70">
        <f t="shared" si="0"/>
        <v>0</v>
      </c>
      <c r="F54" s="50">
        <f t="shared" si="1"/>
        <v>0</v>
      </c>
    </row>
    <row r="55" spans="1:6" x14ac:dyDescent="0.25">
      <c r="A55" s="84" t="s">
        <v>63</v>
      </c>
      <c r="B55" s="86">
        <v>400</v>
      </c>
      <c r="C55" s="87">
        <v>155</v>
      </c>
      <c r="D55" s="69">
        <v>0</v>
      </c>
      <c r="E55" s="70">
        <f t="shared" si="0"/>
        <v>0</v>
      </c>
      <c r="F55" s="50">
        <f t="shared" si="1"/>
        <v>0</v>
      </c>
    </row>
    <row r="56" spans="1:6" ht="15.75" thickBot="1" x14ac:dyDescent="0.3">
      <c r="A56" s="84" t="s">
        <v>72</v>
      </c>
      <c r="B56" s="86">
        <v>400</v>
      </c>
      <c r="C56" s="87">
        <v>167</v>
      </c>
      <c r="D56" s="69">
        <v>0</v>
      </c>
      <c r="E56" s="70">
        <f t="shared" si="0"/>
        <v>0</v>
      </c>
      <c r="F56" s="50">
        <f t="shared" si="1"/>
        <v>0</v>
      </c>
    </row>
    <row r="57" spans="1:6" x14ac:dyDescent="0.25">
      <c r="A57" s="66" t="s">
        <v>106</v>
      </c>
      <c r="B57" s="67"/>
      <c r="C57" s="67"/>
      <c r="D57" s="67"/>
      <c r="E57" s="68"/>
      <c r="F57" s="50">
        <f t="shared" si="1"/>
        <v>0</v>
      </c>
    </row>
    <row r="58" spans="1:6" ht="45" x14ac:dyDescent="0.25">
      <c r="A58" s="84" t="s">
        <v>107</v>
      </c>
      <c r="B58" s="86">
        <v>300</v>
      </c>
      <c r="C58" s="87">
        <v>347</v>
      </c>
      <c r="D58" s="71">
        <v>0</v>
      </c>
      <c r="E58" s="70">
        <f t="shared" si="0"/>
        <v>0</v>
      </c>
      <c r="F58" s="50">
        <f t="shared" si="1"/>
        <v>0</v>
      </c>
    </row>
    <row r="59" spans="1:6" x14ac:dyDescent="0.25">
      <c r="A59" s="84" t="s">
        <v>33</v>
      </c>
      <c r="B59" s="86">
        <v>100</v>
      </c>
      <c r="C59" s="87">
        <v>225</v>
      </c>
      <c r="D59" s="71">
        <v>0</v>
      </c>
      <c r="E59" s="70">
        <f t="shared" si="0"/>
        <v>0</v>
      </c>
      <c r="F59" s="50">
        <f t="shared" si="1"/>
        <v>0</v>
      </c>
    </row>
    <row r="60" spans="1:6" x14ac:dyDescent="0.25">
      <c r="A60" s="84" t="s">
        <v>108</v>
      </c>
      <c r="B60" s="86">
        <v>100</v>
      </c>
      <c r="C60" s="87">
        <v>170</v>
      </c>
      <c r="D60" s="71">
        <v>0</v>
      </c>
      <c r="E60" s="70">
        <f t="shared" si="0"/>
        <v>0</v>
      </c>
      <c r="F60" s="50">
        <f t="shared" si="1"/>
        <v>0</v>
      </c>
    </row>
    <row r="61" spans="1:6" ht="30" x14ac:dyDescent="0.25">
      <c r="A61" s="84" t="s">
        <v>109</v>
      </c>
      <c r="B61" s="86">
        <v>300</v>
      </c>
      <c r="C61" s="87">
        <v>246</v>
      </c>
      <c r="D61" s="71">
        <v>0</v>
      </c>
      <c r="E61" s="70">
        <f t="shared" si="0"/>
        <v>0</v>
      </c>
      <c r="F61" s="50">
        <f t="shared" si="1"/>
        <v>0</v>
      </c>
    </row>
    <row r="62" spans="1:6" x14ac:dyDescent="0.25">
      <c r="A62" s="84" t="s">
        <v>110</v>
      </c>
      <c r="B62" s="86">
        <v>100</v>
      </c>
      <c r="C62" s="87">
        <v>134</v>
      </c>
      <c r="D62" s="71">
        <v>0</v>
      </c>
      <c r="E62" s="70">
        <f t="shared" si="0"/>
        <v>0</v>
      </c>
      <c r="F62" s="50">
        <f t="shared" si="1"/>
        <v>0</v>
      </c>
    </row>
    <row r="63" spans="1:6" x14ac:dyDescent="0.25">
      <c r="A63" s="84" t="s">
        <v>111</v>
      </c>
      <c r="B63" s="86">
        <v>100</v>
      </c>
      <c r="C63" s="87">
        <v>73</v>
      </c>
      <c r="D63" s="71">
        <v>0</v>
      </c>
      <c r="E63" s="70">
        <f t="shared" si="0"/>
        <v>0</v>
      </c>
      <c r="F63" s="50">
        <f t="shared" si="1"/>
        <v>0</v>
      </c>
    </row>
    <row r="64" spans="1:6" x14ac:dyDescent="0.25">
      <c r="A64" s="84" t="s">
        <v>112</v>
      </c>
      <c r="B64" s="86">
        <v>250</v>
      </c>
      <c r="C64" s="87">
        <v>225</v>
      </c>
      <c r="D64" s="71">
        <v>0</v>
      </c>
      <c r="E64" s="70">
        <f t="shared" si="0"/>
        <v>0</v>
      </c>
      <c r="F64" s="50">
        <f t="shared" si="1"/>
        <v>0</v>
      </c>
    </row>
    <row r="65" spans="1:6" ht="15.75" thickBot="1" x14ac:dyDescent="0.3">
      <c r="A65" s="84" t="s">
        <v>130</v>
      </c>
      <c r="B65" s="86">
        <v>300</v>
      </c>
      <c r="C65" s="87">
        <v>196</v>
      </c>
      <c r="D65" s="71">
        <v>0</v>
      </c>
      <c r="E65" s="70">
        <f t="shared" si="0"/>
        <v>0</v>
      </c>
      <c r="F65" s="50">
        <f t="shared" si="1"/>
        <v>0</v>
      </c>
    </row>
    <row r="66" spans="1:6" x14ac:dyDescent="0.25">
      <c r="A66" s="66" t="s">
        <v>113</v>
      </c>
      <c r="B66" s="67"/>
      <c r="C66" s="67"/>
      <c r="D66" s="67"/>
      <c r="E66" s="68"/>
      <c r="F66" s="50">
        <f t="shared" ref="F66:F85" si="2">D66*B66</f>
        <v>0</v>
      </c>
    </row>
    <row r="67" spans="1:6" x14ac:dyDescent="0.25">
      <c r="A67" s="84" t="s">
        <v>4</v>
      </c>
      <c r="B67" s="86">
        <v>100</v>
      </c>
      <c r="C67" s="87">
        <v>96</v>
      </c>
      <c r="D67" s="69">
        <v>0</v>
      </c>
      <c r="E67" s="70">
        <f t="shared" ref="E67:E115" si="3">D67*C67</f>
        <v>0</v>
      </c>
      <c r="F67" s="50">
        <f t="shared" si="2"/>
        <v>0</v>
      </c>
    </row>
    <row r="68" spans="1:6" ht="30" x14ac:dyDescent="0.25">
      <c r="A68" s="84" t="s">
        <v>70</v>
      </c>
      <c r="B68" s="86">
        <v>300</v>
      </c>
      <c r="C68" s="87">
        <v>299</v>
      </c>
      <c r="D68" s="69">
        <v>0</v>
      </c>
      <c r="E68" s="70">
        <f t="shared" si="3"/>
        <v>0</v>
      </c>
      <c r="F68" s="50">
        <f t="shared" si="2"/>
        <v>0</v>
      </c>
    </row>
    <row r="69" spans="1:6" x14ac:dyDescent="0.25">
      <c r="A69" s="84" t="s">
        <v>114</v>
      </c>
      <c r="B69" s="86">
        <v>1000</v>
      </c>
      <c r="C69" s="87">
        <v>550</v>
      </c>
      <c r="D69" s="69">
        <v>0</v>
      </c>
      <c r="E69" s="70">
        <f t="shared" si="3"/>
        <v>0</v>
      </c>
      <c r="F69" s="50">
        <f t="shared" si="2"/>
        <v>0</v>
      </c>
    </row>
    <row r="70" spans="1:6" ht="20.25" customHeight="1" x14ac:dyDescent="0.25">
      <c r="A70" s="84" t="s">
        <v>145</v>
      </c>
      <c r="B70" s="86">
        <v>300</v>
      </c>
      <c r="C70" s="87">
        <v>312</v>
      </c>
      <c r="D70" s="69">
        <v>0</v>
      </c>
      <c r="E70" s="70">
        <f t="shared" si="3"/>
        <v>0</v>
      </c>
      <c r="F70" s="50">
        <f t="shared" si="2"/>
        <v>0</v>
      </c>
    </row>
    <row r="71" spans="1:6" x14ac:dyDescent="0.25">
      <c r="A71" s="84" t="s">
        <v>14</v>
      </c>
      <c r="B71" s="86">
        <v>250</v>
      </c>
      <c r="C71" s="87">
        <v>244</v>
      </c>
      <c r="D71" s="69">
        <v>0</v>
      </c>
      <c r="E71" s="70">
        <f t="shared" si="3"/>
        <v>0</v>
      </c>
      <c r="F71" s="50">
        <f t="shared" si="2"/>
        <v>0</v>
      </c>
    </row>
    <row r="72" spans="1:6" x14ac:dyDescent="0.25">
      <c r="A72" s="84" t="s">
        <v>115</v>
      </c>
      <c r="B72" s="86">
        <v>100</v>
      </c>
      <c r="C72" s="87">
        <v>176</v>
      </c>
      <c r="D72" s="69">
        <v>0</v>
      </c>
      <c r="E72" s="70">
        <f t="shared" si="3"/>
        <v>0</v>
      </c>
      <c r="F72" s="50">
        <f t="shared" si="2"/>
        <v>0</v>
      </c>
    </row>
    <row r="73" spans="1:6" x14ac:dyDescent="0.25">
      <c r="A73" s="84" t="s">
        <v>19</v>
      </c>
      <c r="B73" s="86">
        <v>100</v>
      </c>
      <c r="C73" s="87">
        <v>139</v>
      </c>
      <c r="D73" s="69">
        <v>0</v>
      </c>
      <c r="E73" s="70">
        <f t="shared" si="3"/>
        <v>0</v>
      </c>
      <c r="F73" s="50">
        <f t="shared" si="2"/>
        <v>0</v>
      </c>
    </row>
    <row r="74" spans="1:6" x14ac:dyDescent="0.25">
      <c r="A74" s="84" t="s">
        <v>116</v>
      </c>
      <c r="B74" s="86">
        <v>100</v>
      </c>
      <c r="C74" s="87">
        <v>114</v>
      </c>
      <c r="D74" s="69">
        <v>0</v>
      </c>
      <c r="E74" s="70">
        <f t="shared" si="3"/>
        <v>0</v>
      </c>
      <c r="F74" s="50">
        <f t="shared" si="2"/>
        <v>0</v>
      </c>
    </row>
    <row r="75" spans="1:6" ht="30" x14ac:dyDescent="0.25">
      <c r="A75" s="84" t="s">
        <v>117</v>
      </c>
      <c r="B75" s="86">
        <v>500</v>
      </c>
      <c r="C75" s="87">
        <v>344</v>
      </c>
      <c r="D75" s="69">
        <v>0</v>
      </c>
      <c r="E75" s="70">
        <f t="shared" si="3"/>
        <v>0</v>
      </c>
      <c r="F75" s="50">
        <f t="shared" si="2"/>
        <v>0</v>
      </c>
    </row>
    <row r="76" spans="1:6" x14ac:dyDescent="0.25">
      <c r="A76" s="84" t="s">
        <v>118</v>
      </c>
      <c r="B76" s="86">
        <v>100</v>
      </c>
      <c r="C76" s="87">
        <v>123</v>
      </c>
      <c r="D76" s="69">
        <v>0</v>
      </c>
      <c r="E76" s="70">
        <f t="shared" si="3"/>
        <v>0</v>
      </c>
      <c r="F76" s="50">
        <f t="shared" si="2"/>
        <v>0</v>
      </c>
    </row>
    <row r="77" spans="1:6" x14ac:dyDescent="0.25">
      <c r="A77" s="84" t="s">
        <v>31</v>
      </c>
      <c r="B77" s="86">
        <v>250</v>
      </c>
      <c r="C77" s="87">
        <v>282</v>
      </c>
      <c r="D77" s="69">
        <v>0</v>
      </c>
      <c r="E77" s="70">
        <f t="shared" si="3"/>
        <v>0</v>
      </c>
      <c r="F77" s="50">
        <f t="shared" si="2"/>
        <v>0</v>
      </c>
    </row>
    <row r="78" spans="1:6" x14ac:dyDescent="0.25">
      <c r="A78" s="84" t="s">
        <v>119</v>
      </c>
      <c r="B78" s="86">
        <v>1000</v>
      </c>
      <c r="C78" s="87">
        <v>950</v>
      </c>
      <c r="D78" s="69">
        <v>0</v>
      </c>
      <c r="E78" s="70">
        <f t="shared" si="3"/>
        <v>0</v>
      </c>
      <c r="F78" s="50">
        <f t="shared" si="2"/>
        <v>0</v>
      </c>
    </row>
    <row r="79" spans="1:6" ht="45.75" thickBot="1" x14ac:dyDescent="0.3">
      <c r="A79" s="84" t="s">
        <v>120</v>
      </c>
      <c r="B79" s="86">
        <v>1600</v>
      </c>
      <c r="C79" s="87">
        <v>1198</v>
      </c>
      <c r="D79" s="69">
        <v>0</v>
      </c>
      <c r="E79" s="70">
        <f t="shared" si="3"/>
        <v>0</v>
      </c>
      <c r="F79" s="50">
        <f t="shared" si="2"/>
        <v>0</v>
      </c>
    </row>
    <row r="80" spans="1:6" x14ac:dyDescent="0.25">
      <c r="A80" s="66" t="s">
        <v>5</v>
      </c>
      <c r="B80" s="67"/>
      <c r="C80" s="67"/>
      <c r="D80" s="67"/>
      <c r="E80" s="68"/>
      <c r="F80" s="50">
        <f t="shared" si="2"/>
        <v>0</v>
      </c>
    </row>
    <row r="81" spans="1:6" x14ac:dyDescent="0.25">
      <c r="A81" s="84" t="s">
        <v>132</v>
      </c>
      <c r="B81" s="89">
        <v>200</v>
      </c>
      <c r="C81" s="87">
        <v>148</v>
      </c>
      <c r="D81" s="69">
        <v>0</v>
      </c>
      <c r="E81" s="70">
        <f t="shared" si="3"/>
        <v>0</v>
      </c>
      <c r="F81" s="50">
        <f t="shared" si="2"/>
        <v>0</v>
      </c>
    </row>
    <row r="82" spans="1:6" x14ac:dyDescent="0.25">
      <c r="A82" s="90" t="s">
        <v>146</v>
      </c>
      <c r="B82" s="89">
        <v>150</v>
      </c>
      <c r="C82" s="87">
        <v>60</v>
      </c>
      <c r="D82" s="69">
        <v>0</v>
      </c>
      <c r="E82" s="70">
        <f t="shared" si="3"/>
        <v>0</v>
      </c>
      <c r="F82" s="50">
        <f t="shared" si="2"/>
        <v>0</v>
      </c>
    </row>
    <row r="83" spans="1:6" x14ac:dyDescent="0.25">
      <c r="A83" s="84" t="s">
        <v>9</v>
      </c>
      <c r="B83" s="89">
        <v>150</v>
      </c>
      <c r="C83" s="87">
        <v>78</v>
      </c>
      <c r="D83" s="69">
        <v>0</v>
      </c>
      <c r="E83" s="70">
        <f t="shared" si="3"/>
        <v>0</v>
      </c>
      <c r="F83" s="50">
        <f t="shared" si="2"/>
        <v>0</v>
      </c>
    </row>
    <row r="84" spans="1:6" x14ac:dyDescent="0.25">
      <c r="A84" s="90" t="s">
        <v>121</v>
      </c>
      <c r="B84" s="89">
        <v>180</v>
      </c>
      <c r="C84" s="87">
        <v>84</v>
      </c>
      <c r="D84" s="69">
        <v>0</v>
      </c>
      <c r="E84" s="70">
        <f t="shared" si="3"/>
        <v>0</v>
      </c>
      <c r="F84" s="50">
        <f t="shared" si="2"/>
        <v>0</v>
      </c>
    </row>
    <row r="85" spans="1:6" ht="15.75" thickBot="1" x14ac:dyDescent="0.3">
      <c r="A85" s="84" t="s">
        <v>27</v>
      </c>
      <c r="B85" s="85">
        <v>300</v>
      </c>
      <c r="C85" s="85">
        <v>175</v>
      </c>
      <c r="D85" s="69">
        <v>0</v>
      </c>
      <c r="E85" s="70">
        <f t="shared" si="3"/>
        <v>0</v>
      </c>
      <c r="F85" s="50">
        <f t="shared" si="2"/>
        <v>0</v>
      </c>
    </row>
    <row r="86" spans="1:6" x14ac:dyDescent="0.25">
      <c r="A86" s="66" t="s">
        <v>35</v>
      </c>
      <c r="B86" s="67"/>
      <c r="C86" s="67"/>
      <c r="D86" s="67"/>
      <c r="E86" s="68"/>
    </row>
    <row r="87" spans="1:6" x14ac:dyDescent="0.25">
      <c r="A87" s="84" t="s">
        <v>41</v>
      </c>
      <c r="B87" s="85">
        <v>100</v>
      </c>
      <c r="C87" s="85">
        <v>50</v>
      </c>
      <c r="D87" s="69">
        <v>0</v>
      </c>
      <c r="E87" s="70">
        <f t="shared" si="3"/>
        <v>0</v>
      </c>
    </row>
    <row r="88" spans="1:6" x14ac:dyDescent="0.25">
      <c r="A88" s="84" t="s">
        <v>42</v>
      </c>
      <c r="B88" s="85">
        <v>100</v>
      </c>
      <c r="C88" s="85">
        <v>50</v>
      </c>
      <c r="D88" s="69">
        <v>0</v>
      </c>
      <c r="E88" s="70">
        <f t="shared" si="3"/>
        <v>0</v>
      </c>
    </row>
    <row r="89" spans="1:6" x14ac:dyDescent="0.25">
      <c r="A89" s="84" t="s">
        <v>43</v>
      </c>
      <c r="B89" s="85">
        <v>100</v>
      </c>
      <c r="C89" s="85">
        <v>50</v>
      </c>
      <c r="D89" s="69">
        <v>0</v>
      </c>
      <c r="E89" s="70">
        <f t="shared" si="3"/>
        <v>0</v>
      </c>
    </row>
    <row r="90" spans="1:6" x14ac:dyDescent="0.25">
      <c r="A90" s="84" t="s">
        <v>39</v>
      </c>
      <c r="B90" s="85">
        <v>50</v>
      </c>
      <c r="C90" s="85">
        <v>25</v>
      </c>
      <c r="D90" s="69">
        <v>0</v>
      </c>
      <c r="E90" s="70">
        <f t="shared" si="3"/>
        <v>0</v>
      </c>
    </row>
    <row r="91" spans="1:6" x14ac:dyDescent="0.25">
      <c r="A91" s="84" t="s">
        <v>40</v>
      </c>
      <c r="B91" s="85">
        <v>50</v>
      </c>
      <c r="C91" s="85">
        <v>25</v>
      </c>
      <c r="D91" s="69">
        <v>0</v>
      </c>
      <c r="E91" s="70">
        <f t="shared" si="3"/>
        <v>0</v>
      </c>
    </row>
    <row r="92" spans="1:6" x14ac:dyDescent="0.25">
      <c r="A92" s="88" t="s">
        <v>122</v>
      </c>
      <c r="B92" s="85">
        <v>50</v>
      </c>
      <c r="C92" s="85">
        <v>25</v>
      </c>
      <c r="D92" s="69">
        <v>0</v>
      </c>
      <c r="E92" s="70">
        <f t="shared" si="3"/>
        <v>0</v>
      </c>
    </row>
    <row r="93" spans="1:6" x14ac:dyDescent="0.25">
      <c r="A93" s="88" t="s">
        <v>123</v>
      </c>
      <c r="B93" s="85">
        <v>50</v>
      </c>
      <c r="C93" s="85">
        <v>25</v>
      </c>
      <c r="D93" s="69">
        <v>0</v>
      </c>
      <c r="E93" s="70">
        <f t="shared" si="3"/>
        <v>0</v>
      </c>
    </row>
    <row r="94" spans="1:6" ht="15.75" thickBot="1" x14ac:dyDescent="0.3">
      <c r="A94" s="84" t="s">
        <v>86</v>
      </c>
      <c r="B94" s="89">
        <v>50</v>
      </c>
      <c r="C94" s="87">
        <v>15</v>
      </c>
      <c r="D94" s="69">
        <v>0</v>
      </c>
      <c r="E94" s="70">
        <f t="shared" si="3"/>
        <v>0</v>
      </c>
    </row>
    <row r="95" spans="1:6" x14ac:dyDescent="0.25">
      <c r="A95" s="66" t="s">
        <v>15</v>
      </c>
      <c r="B95" s="67"/>
      <c r="C95" s="67"/>
      <c r="D95" s="67"/>
      <c r="E95" s="68"/>
    </row>
    <row r="96" spans="1:6" x14ac:dyDescent="0.25">
      <c r="A96" s="84" t="s">
        <v>6</v>
      </c>
      <c r="B96" s="85">
        <v>120</v>
      </c>
      <c r="C96" s="85">
        <v>22</v>
      </c>
      <c r="D96" s="69">
        <v>0</v>
      </c>
      <c r="E96" s="70">
        <f t="shared" si="3"/>
        <v>0</v>
      </c>
    </row>
    <row r="97" spans="1:5" x14ac:dyDescent="0.25">
      <c r="A97" s="84" t="s">
        <v>16</v>
      </c>
      <c r="B97" s="86">
        <v>100</v>
      </c>
      <c r="C97" s="87">
        <v>15</v>
      </c>
      <c r="D97" s="69">
        <v>0</v>
      </c>
      <c r="E97" s="70">
        <f t="shared" si="3"/>
        <v>0</v>
      </c>
    </row>
    <row r="98" spans="1:5" ht="30.75" thickBot="1" x14ac:dyDescent="0.3">
      <c r="A98" s="84" t="s">
        <v>20</v>
      </c>
      <c r="B98" s="86">
        <v>400</v>
      </c>
      <c r="C98" s="87">
        <v>50</v>
      </c>
      <c r="D98" s="69">
        <v>0</v>
      </c>
      <c r="E98" s="70">
        <f t="shared" si="3"/>
        <v>0</v>
      </c>
    </row>
    <row r="99" spans="1:5" x14ac:dyDescent="0.25">
      <c r="A99" s="66" t="s">
        <v>124</v>
      </c>
      <c r="B99" s="67"/>
      <c r="C99" s="67"/>
      <c r="D99" s="67"/>
      <c r="E99" s="68"/>
    </row>
    <row r="100" spans="1:5" x14ac:dyDescent="0.25">
      <c r="A100" s="84" t="s">
        <v>7</v>
      </c>
      <c r="B100" s="86">
        <v>1000</v>
      </c>
      <c r="C100" s="87">
        <v>80</v>
      </c>
      <c r="D100" s="69">
        <v>0</v>
      </c>
      <c r="E100" s="70">
        <f t="shared" si="3"/>
        <v>0</v>
      </c>
    </row>
    <row r="101" spans="1:5" x14ac:dyDescent="0.25">
      <c r="A101" s="84" t="s">
        <v>17</v>
      </c>
      <c r="B101" s="86">
        <v>1000</v>
      </c>
      <c r="C101" s="87">
        <v>80</v>
      </c>
      <c r="D101" s="69">
        <v>0</v>
      </c>
      <c r="E101" s="70">
        <f t="shared" si="3"/>
        <v>0</v>
      </c>
    </row>
    <row r="102" spans="1:5" x14ac:dyDescent="0.25">
      <c r="A102" s="84" t="s">
        <v>147</v>
      </c>
      <c r="B102" s="86">
        <v>1000</v>
      </c>
      <c r="C102" s="87">
        <v>95</v>
      </c>
      <c r="D102" s="69">
        <v>0</v>
      </c>
      <c r="E102" s="70">
        <f t="shared" si="3"/>
        <v>0</v>
      </c>
    </row>
    <row r="103" spans="1:5" x14ac:dyDescent="0.25">
      <c r="A103" s="84" t="s">
        <v>148</v>
      </c>
      <c r="B103" s="86">
        <v>1000</v>
      </c>
      <c r="C103" s="87">
        <v>100</v>
      </c>
      <c r="D103" s="69">
        <v>0</v>
      </c>
      <c r="E103" s="70">
        <f t="shared" si="3"/>
        <v>0</v>
      </c>
    </row>
    <row r="104" spans="1:5" x14ac:dyDescent="0.25">
      <c r="A104" s="84" t="s">
        <v>25</v>
      </c>
      <c r="B104" s="86">
        <v>500</v>
      </c>
      <c r="C104" s="87">
        <v>35</v>
      </c>
      <c r="D104" s="69">
        <v>0</v>
      </c>
      <c r="E104" s="70">
        <f t="shared" si="3"/>
        <v>0</v>
      </c>
    </row>
    <row r="105" spans="1:5" x14ac:dyDescent="0.25">
      <c r="A105" s="84" t="s">
        <v>26</v>
      </c>
      <c r="B105" s="86">
        <v>500</v>
      </c>
      <c r="C105" s="87">
        <v>65</v>
      </c>
      <c r="D105" s="69">
        <v>0</v>
      </c>
      <c r="E105" s="70">
        <f t="shared" si="3"/>
        <v>0</v>
      </c>
    </row>
    <row r="106" spans="1:5" x14ac:dyDescent="0.25">
      <c r="A106" s="84" t="s">
        <v>24</v>
      </c>
      <c r="B106" s="86">
        <v>950</v>
      </c>
      <c r="C106" s="87">
        <v>80</v>
      </c>
      <c r="D106" s="69">
        <v>0</v>
      </c>
      <c r="E106" s="70">
        <f t="shared" si="3"/>
        <v>0</v>
      </c>
    </row>
    <row r="107" spans="1:5" ht="15.75" thickBot="1" x14ac:dyDescent="0.3">
      <c r="A107" s="84" t="s">
        <v>73</v>
      </c>
      <c r="B107" s="86">
        <v>500</v>
      </c>
      <c r="C107" s="87">
        <v>40</v>
      </c>
      <c r="D107" s="69">
        <v>0</v>
      </c>
      <c r="E107" s="70">
        <f t="shared" si="3"/>
        <v>0</v>
      </c>
    </row>
    <row r="108" spans="1:5" x14ac:dyDescent="0.25">
      <c r="A108" s="66" t="s">
        <v>8</v>
      </c>
      <c r="B108" s="67"/>
      <c r="C108" s="67"/>
      <c r="D108" s="67"/>
      <c r="E108" s="68"/>
    </row>
    <row r="109" spans="1:5" x14ac:dyDescent="0.25">
      <c r="A109" s="84" t="s">
        <v>125</v>
      </c>
      <c r="B109" s="86">
        <v>180</v>
      </c>
      <c r="C109" s="87">
        <v>109</v>
      </c>
      <c r="D109" s="69">
        <v>0</v>
      </c>
      <c r="E109" s="70">
        <f t="shared" si="3"/>
        <v>0</v>
      </c>
    </row>
    <row r="110" spans="1:5" x14ac:dyDescent="0.25">
      <c r="A110" s="84" t="s">
        <v>65</v>
      </c>
      <c r="B110" s="86">
        <v>180</v>
      </c>
      <c r="C110" s="87">
        <v>118</v>
      </c>
      <c r="D110" s="69">
        <v>0</v>
      </c>
      <c r="E110" s="70">
        <f t="shared" si="3"/>
        <v>0</v>
      </c>
    </row>
    <row r="111" spans="1:5" x14ac:dyDescent="0.25">
      <c r="A111" s="91" t="s">
        <v>126</v>
      </c>
      <c r="B111" s="86">
        <v>130</v>
      </c>
      <c r="C111" s="87">
        <v>134</v>
      </c>
      <c r="D111" s="69">
        <v>0</v>
      </c>
      <c r="E111" s="70">
        <f t="shared" si="3"/>
        <v>0</v>
      </c>
    </row>
    <row r="112" spans="1:5" x14ac:dyDescent="0.25">
      <c r="A112" s="91" t="s">
        <v>44</v>
      </c>
      <c r="B112" s="86">
        <v>100</v>
      </c>
      <c r="C112" s="87">
        <v>144</v>
      </c>
      <c r="D112" s="69">
        <v>0</v>
      </c>
      <c r="E112" s="70">
        <f t="shared" si="3"/>
        <v>0</v>
      </c>
    </row>
    <row r="113" spans="1:6" ht="15.75" thickBot="1" x14ac:dyDescent="0.3">
      <c r="A113" s="91" t="s">
        <v>127</v>
      </c>
      <c r="B113" s="85">
        <v>1000</v>
      </c>
      <c r="C113" s="85">
        <v>850</v>
      </c>
      <c r="D113" s="69">
        <v>0</v>
      </c>
      <c r="E113" s="70">
        <f t="shared" si="3"/>
        <v>0</v>
      </c>
    </row>
    <row r="114" spans="1:6" x14ac:dyDescent="0.25">
      <c r="A114" s="66" t="s">
        <v>18</v>
      </c>
      <c r="B114" s="67"/>
      <c r="C114" s="67"/>
      <c r="D114" s="67"/>
      <c r="E114" s="68"/>
    </row>
    <row r="115" spans="1:6" ht="15.75" thickBot="1" x14ac:dyDescent="0.3">
      <c r="A115" s="91" t="s">
        <v>149</v>
      </c>
      <c r="B115" s="86">
        <v>500</v>
      </c>
      <c r="C115" s="87">
        <v>150</v>
      </c>
      <c r="D115" s="69">
        <v>0</v>
      </c>
      <c r="E115" s="70">
        <f t="shared" si="3"/>
        <v>0</v>
      </c>
    </row>
    <row r="116" spans="1:6" ht="15.75" x14ac:dyDescent="0.25">
      <c r="A116" s="72" t="s">
        <v>75</v>
      </c>
      <c r="B116" s="73"/>
      <c r="C116" s="73"/>
      <c r="D116" s="74"/>
      <c r="E116" s="75">
        <f>SUM(E4:E115)</f>
        <v>0</v>
      </c>
      <c r="F116" s="50">
        <f>SUM(F4:F85)</f>
        <v>0</v>
      </c>
    </row>
    <row r="117" spans="1:6" ht="15.75" x14ac:dyDescent="0.25">
      <c r="A117" s="76" t="s">
        <v>76</v>
      </c>
      <c r="B117" s="77"/>
      <c r="C117" s="77"/>
      <c r="D117" s="78"/>
      <c r="E117" s="79">
        <f>E116/100*10</f>
        <v>0</v>
      </c>
    </row>
    <row r="118" spans="1:6" ht="16.5" thickBot="1" x14ac:dyDescent="0.3">
      <c r="A118" s="80" t="s">
        <v>77</v>
      </c>
      <c r="B118" s="81"/>
      <c r="C118" s="81"/>
      <c r="D118" s="82"/>
      <c r="E118" s="83">
        <f>SUM(E116:E117)</f>
        <v>0</v>
      </c>
    </row>
    <row r="119" spans="1:6" ht="15.75" thickBot="1" x14ac:dyDescent="0.3">
      <c r="A119" s="48" t="s">
        <v>150</v>
      </c>
      <c r="B119" s="47"/>
      <c r="C119" s="47"/>
      <c r="D119" s="49"/>
      <c r="E119" s="52">
        <v>30</v>
      </c>
    </row>
    <row r="120" spans="1:6" x14ac:dyDescent="0.25">
      <c r="A120" s="48" t="s">
        <v>83</v>
      </c>
      <c r="B120" s="47"/>
      <c r="C120" s="47"/>
      <c r="D120" s="49"/>
      <c r="E120" s="52">
        <f>F116/E119</f>
        <v>0</v>
      </c>
    </row>
    <row r="121" spans="1:6" x14ac:dyDescent="0.25">
      <c r="A121" s="5" t="s">
        <v>84</v>
      </c>
      <c r="B121" s="9"/>
      <c r="C121" s="9"/>
      <c r="D121" s="7"/>
      <c r="E121" s="53">
        <f>E118/E119</f>
        <v>0</v>
      </c>
    </row>
    <row r="122" spans="1:6" ht="15.75" thickBot="1" x14ac:dyDescent="0.3">
      <c r="A122" s="13"/>
      <c r="B122" s="14"/>
      <c r="C122" s="14"/>
      <c r="D122" s="14"/>
      <c r="E122" s="54"/>
    </row>
    <row r="132" spans="1:5" x14ac:dyDescent="0.25">
      <c r="A132" s="50"/>
      <c r="B132" s="50"/>
      <c r="C132" s="50"/>
      <c r="D132" s="50"/>
      <c r="E132" s="50"/>
    </row>
    <row r="133" spans="1:5" x14ac:dyDescent="0.25">
      <c r="A133" s="50"/>
      <c r="B133" s="50"/>
      <c r="C133" s="50"/>
      <c r="D133" s="50"/>
      <c r="E133" s="50"/>
    </row>
    <row r="134" spans="1:5" x14ac:dyDescent="0.25">
      <c r="A134" s="50"/>
      <c r="B134" s="50"/>
      <c r="C134" s="50"/>
      <c r="D134" s="50"/>
      <c r="E134" s="50"/>
    </row>
    <row r="135" spans="1:5" x14ac:dyDescent="0.25">
      <c r="A135" s="50"/>
      <c r="B135" s="50"/>
      <c r="C135" s="50"/>
      <c r="D135" s="50"/>
      <c r="E135" s="50"/>
    </row>
    <row r="136" spans="1:5" x14ac:dyDescent="0.25">
      <c r="A136" s="50"/>
      <c r="B136" s="50"/>
      <c r="C136" s="50"/>
      <c r="D136" s="50"/>
      <c r="E136" s="50"/>
    </row>
    <row r="145" s="50" customFormat="1" x14ac:dyDescent="0.25"/>
    <row r="146" s="50" customFormat="1" x14ac:dyDescent="0.25"/>
  </sheetData>
  <mergeCells count="15">
    <mergeCell ref="A114:E114"/>
    <mergeCell ref="B1:E1"/>
    <mergeCell ref="A2:E2"/>
    <mergeCell ref="A20:E20"/>
    <mergeCell ref="A30:E30"/>
    <mergeCell ref="A36:E36"/>
    <mergeCell ref="A45:E45"/>
    <mergeCell ref="A51:E51"/>
    <mergeCell ref="A57:E57"/>
    <mergeCell ref="A66:E66"/>
    <mergeCell ref="A80:E80"/>
    <mergeCell ref="A86:E86"/>
    <mergeCell ref="A95:E95"/>
    <mergeCell ref="A99:E99"/>
    <mergeCell ref="A108:E108"/>
  </mergeCells>
  <pageMargins left="0.7" right="0.7" top="0.75" bottom="0.75" header="0.3" footer="0.3"/>
  <pageSetup paperSize="9" scale="54" orientation="portrait" r:id="rId1"/>
  <rowBreaks count="1" manualBreakCount="1">
    <brk id="68" max="5" man="1"/>
  </rowBreaks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Фуршет</vt:lpstr>
      <vt:lpstr>Банкетне меню</vt:lpstr>
      <vt:lpstr>'Банкетне меню'!Область_печати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2021-05-03T10:24:19Z</dcterms:modified>
</cp:coreProperties>
</file>